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1595" windowHeight="5385"/>
  </bookViews>
  <sheets>
    <sheet name="FORMULARIO DE SOLICITUD" sheetId="1" r:id="rId1"/>
    <sheet name="LISTADO" sheetId="2" state="hidden" r:id="rId2"/>
    <sheet name="PASAJES" sheetId="4" state="hidden" r:id="rId3"/>
  </sheets>
  <definedNames>
    <definedName name="_xlnm._FilterDatabase" localSheetId="1" hidden="1">LISTADO!$A$1:$B$289</definedName>
  </definedNames>
  <calcPr calcId="145621"/>
</workbook>
</file>

<file path=xl/calcChain.xml><?xml version="1.0" encoding="utf-8"?>
<calcChain xmlns="http://schemas.openxmlformats.org/spreadsheetml/2006/main">
  <c r="F12" i="4" l="1"/>
  <c r="F11" i="4"/>
  <c r="F10" i="4"/>
  <c r="F9" i="4"/>
  <c r="F8" i="4"/>
  <c r="F7" i="4"/>
  <c r="F6" i="4"/>
  <c r="F5" i="4"/>
  <c r="F4" i="4"/>
  <c r="F3" i="4"/>
  <c r="C27" i="1"/>
  <c r="C26" i="1"/>
  <c r="I7" i="1"/>
  <c r="C7" i="1" l="1"/>
  <c r="J9" i="1"/>
  <c r="E28" i="1" l="1"/>
  <c r="E30" i="1" s="1"/>
  <c r="I26" i="1"/>
  <c r="G40" i="1"/>
  <c r="E40" i="1"/>
  <c r="C40" i="1"/>
</calcChain>
</file>

<file path=xl/comments1.xml><?xml version="1.0" encoding="utf-8"?>
<comments xmlns="http://schemas.openxmlformats.org/spreadsheetml/2006/main">
  <authors>
    <author>Israel Franz Flores Medrano</author>
  </authors>
  <commentList>
    <comment ref="J3" authorId="0">
      <text>
        <r>
          <rPr>
            <sz val="9"/>
            <color indexed="81"/>
            <rFont val="Tahoma"/>
            <charset val="1"/>
          </rPr>
          <t xml:space="preserve">SE DEBE REGISTRAR EL NUMERO CORRELATIVO DE SOLICITUD DEL MEMO
</t>
        </r>
      </text>
    </comment>
    <comment ref="E6" authorId="0">
      <text>
        <r>
          <rPr>
            <sz val="9"/>
            <color indexed="81"/>
            <rFont val="Tahoma"/>
            <charset val="1"/>
          </rPr>
          <t xml:space="preserve">SE DEBE ELEGIR EL NOMBRE  DEL FUNCIONARIO DESIGNADO PARAR EL VIAJE EN COMISIÓN
</t>
        </r>
      </text>
    </comment>
    <comment ref="H10" authorId="0">
      <text>
        <r>
          <rPr>
            <sz val="9"/>
            <color indexed="81"/>
            <rFont val="Tahoma"/>
            <family val="2"/>
          </rPr>
          <t>SE DEBE REGISTRAR LAS FECHAS DE SALIDA Y RETORNO DEL VIAJE</t>
        </r>
      </text>
    </comment>
    <comment ref="B12" authorId="0">
      <text>
        <r>
          <rPr>
            <sz val="9"/>
            <color indexed="81"/>
            <rFont val="Tahoma"/>
            <family val="2"/>
          </rPr>
          <t>DETALLAR EL OBJETIVO DEL VIAJE, ASÍ TAMBIÉN  EL CITE DE SOLICITUD Y HOJA DE RUTA</t>
        </r>
      </text>
    </comment>
  </commentList>
</comments>
</file>

<file path=xl/sharedStrings.xml><?xml version="1.0" encoding="utf-8"?>
<sst xmlns="http://schemas.openxmlformats.org/spreadsheetml/2006/main" count="1254" uniqueCount="477">
  <si>
    <t>DEPOSITOS ADUANEROS BOLIVIANOS</t>
  </si>
  <si>
    <t>NOMBRE FUNCIONARIO :</t>
  </si>
  <si>
    <t xml:space="preserve">CARGO : </t>
  </si>
  <si>
    <t>C.I. :</t>
  </si>
  <si>
    <t>AREA:</t>
  </si>
  <si>
    <t>LUGAR DE DESTINO  :</t>
  </si>
  <si>
    <t>FECHA SALIDA :</t>
  </si>
  <si>
    <t>FECHA RETORNO :</t>
  </si>
  <si>
    <t>NRO. DIAS :</t>
  </si>
  <si>
    <t>OBJETIVO DEL VIAJE :</t>
  </si>
  <si>
    <t>CITE SOLIC. VIAJE :</t>
  </si>
  <si>
    <t>GNO/INFR/Nº 12/2015</t>
  </si>
  <si>
    <t>SOLICITANTE</t>
  </si>
  <si>
    <t>GERENTE DE AREA</t>
  </si>
  <si>
    <t>SOLICITUD DE PASAJES EN EFECTIVO :</t>
  </si>
  <si>
    <t>SI</t>
  </si>
  <si>
    <t>DEPTO. FINANZAS</t>
  </si>
  <si>
    <t>JEFE UNIDAD/DEPTO.</t>
  </si>
  <si>
    <t>DESTINO :</t>
  </si>
  <si>
    <t>DIAS :</t>
  </si>
  <si>
    <t>ESCALA :</t>
  </si>
  <si>
    <t>BS.</t>
  </si>
  <si>
    <t>TOTAL VIATICOS :</t>
  </si>
  <si>
    <t>TOTAL PASAJES :</t>
  </si>
  <si>
    <t>TERRESTRE</t>
  </si>
  <si>
    <t>TOTAL FINAL :</t>
  </si>
  <si>
    <t>NRO. SOLIC. :</t>
  </si>
  <si>
    <t>01/2015</t>
  </si>
  <si>
    <t>AEREO</t>
  </si>
  <si>
    <t>FORMULARIO PARA SOLICITUD DE VIATICOS - VIAJES URGENTES</t>
  </si>
  <si>
    <t xml:space="preserve">LA PAZ, </t>
  </si>
  <si>
    <t>FIRMA GERENTE GENERAL</t>
  </si>
  <si>
    <t>ORDEN DE CARGO</t>
  </si>
  <si>
    <t>Me comprometo a presentar el</t>
  </si>
  <si>
    <t>descargo en el plazo establecido</t>
  </si>
  <si>
    <t>o ser sujeto a Reglamento vigente</t>
  </si>
  <si>
    <t>cc. GG, RR.HH., FINANZAS / UAJ (si corresponde)</t>
  </si>
  <si>
    <t>LIQUIDACION PROVISIONAL DE PASAJES Y VIATICOS (SUJETO A AJUSTE DF)</t>
  </si>
  <si>
    <t>CHEQUE Nº :</t>
  </si>
  <si>
    <t>FIRMA</t>
  </si>
  <si>
    <t>MEMORANDUM - COMISION DE VIAJE OFICIAL</t>
  </si>
  <si>
    <t xml:space="preserve">N°  </t>
  </si>
  <si>
    <t>De acuerdo a instrucción emitida en Hoja de Ruta, la Gerencia Nacional Administrativa Financiera</t>
  </si>
  <si>
    <t>autoriza su viaje de acuerdo a su solicitud.  Por lo que se le declara en Viaje de Comisión de trabajo</t>
  </si>
  <si>
    <t>bajo el siguiente itinerario:</t>
  </si>
  <si>
    <t>DEL</t>
  </si>
  <si>
    <t>AL</t>
  </si>
  <si>
    <t>DESTINO</t>
  </si>
  <si>
    <t>VIA</t>
  </si>
  <si>
    <t>Administración Superior DAB Central La Paz</t>
  </si>
  <si>
    <t>Recinto Aduana Interior La Paz</t>
  </si>
  <si>
    <t>Recinto Aduana Interior Oruro</t>
  </si>
  <si>
    <t>Recinto Aduana Interior Tarija</t>
  </si>
  <si>
    <t>Recinto Aduana Aeropuerto Viru Viru</t>
  </si>
  <si>
    <t>Recinto Aduana Aeropuerto Jorge Wilstermann</t>
  </si>
  <si>
    <t>Recinto Aduana Frontera Charaña</t>
  </si>
  <si>
    <t>Recinto Aduana Frontera Desaguadero</t>
  </si>
  <si>
    <t>Recinto Aduana Frontera Puerto Suárez</t>
  </si>
  <si>
    <t>Recinto Aduana Frontera Guayaramerín</t>
  </si>
  <si>
    <t>Recinto Aduana Frontera San Vicente</t>
  </si>
  <si>
    <t>Recinto Aduana Frontera San Matías</t>
  </si>
  <si>
    <t>GERENTE GENERAL</t>
  </si>
  <si>
    <t>OLIVA LOPEZ OLVIS JESUS</t>
  </si>
  <si>
    <t>TECNICO ESPECIALISTA III ASISTENTE DE GERENCIA</t>
  </si>
  <si>
    <t>CALDERON MACHICAO WILMA POLA</t>
  </si>
  <si>
    <t>TECNICO ESPECIALISTA IV SECRETARIA I</t>
  </si>
  <si>
    <t xml:space="preserve">CONDORI APAZA DE NINA VICTORIA </t>
  </si>
  <si>
    <t>AUXILIAR DE SERVICIOS II CHOFER MENSAJERO</t>
  </si>
  <si>
    <t>HUANCA QUISPE RONALD RAMIRO</t>
  </si>
  <si>
    <t>JEFE  DE UNIDAD DE AUDITORIA INTERNA</t>
  </si>
  <si>
    <t>PALACIOS OVANDO EVELIN EDNA</t>
  </si>
  <si>
    <t>ESPECIALISTA IV DE AUDITORIA</t>
  </si>
  <si>
    <t>RIOS POMA NILDA GIOVANA</t>
  </si>
  <si>
    <t>JEFE DE UNIDAD DE PLANIFICACIÓN</t>
  </si>
  <si>
    <t>IÑIGUEZ CALERO ERICK FERNANDO</t>
  </si>
  <si>
    <t>ESPECIALISTA III DE PLANIFICACIÓN</t>
  </si>
  <si>
    <t>CALVO VASQUEZ MAURICIO ROBERTO</t>
  </si>
  <si>
    <t>ESPECIALISTA III DE COMERCIALIZACION</t>
  </si>
  <si>
    <t>FLORES ORELLANA MARWIN RUBEN</t>
  </si>
  <si>
    <t>JEFE UNIDAD DE ASUNTOS JURÍDICOS</t>
  </si>
  <si>
    <t>GARCIA ISIHUCHI ROSSIO MARLY</t>
  </si>
  <si>
    <t>ESPECIALISTA I DE GESTION JURIDICA</t>
  </si>
  <si>
    <t>PUCCI VON BOECK ROSSANA KAREN</t>
  </si>
  <si>
    <t>ESPECIALISTA I DE ASESORIA JURIDICA</t>
  </si>
  <si>
    <t>CRUZ HURTADO RUBEN HORACIO</t>
  </si>
  <si>
    <t>ESPECIALISTA V JURIDICO Y ADMINISTRATIVO</t>
  </si>
  <si>
    <t>MENDOZA SANCHEZ MARIA JOSE</t>
  </si>
  <si>
    <t>TECNICO ESPECIALISTA IV PROCURADOR LEGAL</t>
  </si>
  <si>
    <t>CALLE KAPARICONA OSCAR ALEJANDRO</t>
  </si>
  <si>
    <t>JEFE DEL DEPARTAMENTO DE SISTEMAS</t>
  </si>
  <si>
    <t>IPORRE SANSUSTE JULIO FERNANDO</t>
  </si>
  <si>
    <t>ESPECIALISTA III RESPONSABLE DE DESARROLLO DE SISTEMAS</t>
  </si>
  <si>
    <t xml:space="preserve">ESCOBAR NINA IVAN </t>
  </si>
  <si>
    <t>ESPECIALISTA IV ANALISTA PROGRAMADOR</t>
  </si>
  <si>
    <t xml:space="preserve">GALLARDO SANCHEZ CRISTINA </t>
  </si>
  <si>
    <t>TINTAYA MAQUERA EUGENIA</t>
  </si>
  <si>
    <t>ESPECIALISTA III RESPONSABLE DE COMUNICACIÓN, SOPORTE TÉCNICO Y MANTENIMIENTO</t>
  </si>
  <si>
    <t>VILLAGOMEZ PEREIRA JOSÉ ANTONIO</t>
  </si>
  <si>
    <t>TECNICO ESPECIALISTA I DE SOPORTE Y MANTENIMIENTO</t>
  </si>
  <si>
    <t>BEJAR ZEGARRUNDO RAFAEL ENRIQUE</t>
  </si>
  <si>
    <t>TECNICO ESPECIALISTA V SECRETARIA II</t>
  </si>
  <si>
    <t>AVENDAÑO TORREZ YNGRID</t>
  </si>
  <si>
    <t>MAMANI TICONA JESUS FREDY</t>
  </si>
  <si>
    <t>JEFE DEL DEPARTAMENTO DE ADMINISTRACIÓN</t>
  </si>
  <si>
    <t>GONZALEZ FERNANDEZ DAMARYS</t>
  </si>
  <si>
    <t>ESPECIALISTA V MEDICO DE PLANTA</t>
  </si>
  <si>
    <t>GONZALES CAMEO WALTER</t>
  </si>
  <si>
    <t>ESPECIALISTA III RESPONSABLE  DE BIENES Y SERVICIOS</t>
  </si>
  <si>
    <t>CLAVEL CHOQUE EDGAR BRUNO</t>
  </si>
  <si>
    <t>TECNICO ESPECIALISTA I ENCARGADO DE ALMACEN</t>
  </si>
  <si>
    <t>VELASQUEZ MARCA EDWIN VLADIMIR</t>
  </si>
  <si>
    <t>TECNICO ESPECIALISTA I ENCARGADO DE ACTIVOS FIJOS</t>
  </si>
  <si>
    <t>BORDA ESPEJO DIEGO ALEJANDRO</t>
  </si>
  <si>
    <t>TECNICO ESPECIALISTA III ENCARGADO DE ARCHIVO Y DIGITALIZACION</t>
  </si>
  <si>
    <t>TORREZ SEGALES INGRID MAGDALENA</t>
  </si>
  <si>
    <t>TECNICO ESPECIALISTA IV ENCARGADO DE ARCHIVO CENTRAL</t>
  </si>
  <si>
    <t>CALSINA PERSONA LOURDES</t>
  </si>
  <si>
    <t>TECNICO ESPECIALISTA IV ENCARGADO DE DIGITALIZACION</t>
  </si>
  <si>
    <t>TARQUI SAENZ CARLOS MAX</t>
  </si>
  <si>
    <t>AUXILIAR DE SERVICIOS II DIGITALIZACION Y ARCHIVO</t>
  </si>
  <si>
    <t xml:space="preserve">CALLE CONDO JOVITA </t>
  </si>
  <si>
    <t>MAMANI ALVARADO CANDELARIA</t>
  </si>
  <si>
    <t>ESPECIALISTA III RESPONSABLE  DE CONTRATACIONES</t>
  </si>
  <si>
    <t>RAMIREZ VINO RUBEN</t>
  </si>
  <si>
    <t>TECNICO ESPECIALISTA II ENCARGADO DE COMPRAS MENORES</t>
  </si>
  <si>
    <t>MAMANI MAMANI MARIA EUGENIA</t>
  </si>
  <si>
    <t>TECNICO ESPECIALISTA I ENCARGADO DE REGISTROS Y REMUNERACIONES</t>
  </si>
  <si>
    <t>SAILER TUDELA CLAUDIA ELIZABETH</t>
  </si>
  <si>
    <t>TECNICO ESPECIALISTA I ENCARGADO DE SEGURIDAD INDUSTRIAL Y SALUD OCUPACIONAL</t>
  </si>
  <si>
    <t>TORREZ MIER LISBETH LOIDA</t>
  </si>
  <si>
    <t xml:space="preserve">TECNICO ESPECIALISTA I ENCARGADO DE CAPACIATCION PRODUCTIVA  Y EVALUACION </t>
  </si>
  <si>
    <t xml:space="preserve">AGUILAR MAYTA PORFIRIO </t>
  </si>
  <si>
    <t>JEFE DEL DEPARTAMENTO DE FINANZAS</t>
  </si>
  <si>
    <t>ARRAYA VELIZ RONALD CECILIO</t>
  </si>
  <si>
    <t>ESPECIALISTA III RESPONSABLE  DE PRESUPUESTOS</t>
  </si>
  <si>
    <t>HINOJOSA TABOADA JHON SIMBAD</t>
  </si>
  <si>
    <t>ESPECIALISTA III RESPONSABLE  DE TESORERÍA</t>
  </si>
  <si>
    <t>VERDUGUEZ FERNANDEZ ROSARIO NATALY</t>
  </si>
  <si>
    <t>TECNICO ESPECIALISTA I ENCARGADO DE INGRESOS</t>
  </si>
  <si>
    <t xml:space="preserve">ALE QUISPE ARMANDO </t>
  </si>
  <si>
    <t>CHOQUETANGA MAMANI CRISTINA</t>
  </si>
  <si>
    <t>TECNICO ESPECIALISTA I ENCARGADO DE CONCILIACIONES</t>
  </si>
  <si>
    <t>PORTUGAL MARIACA WILSON OSVALDO</t>
  </si>
  <si>
    <t>TECNICO ESPECIALISTA I ENCARGADO DE PAGOS</t>
  </si>
  <si>
    <t>JAUREGUI SILVA PAOLA ROSALIA</t>
  </si>
  <si>
    <t xml:space="preserve">ESPECIALISTA III RESPONSABLE  DE CONTABILIDAD </t>
  </si>
  <si>
    <t>FLORES MEDRANO ISRAEL FRANZ</t>
  </si>
  <si>
    <t>TECNICO ESPECIALISTA I ENCARGADO DE CONTABILIDAD</t>
  </si>
  <si>
    <t>CÁCERES POMA MIRIAM CARMEN</t>
  </si>
  <si>
    <t>JIMENEZ RIVAS VANESA</t>
  </si>
  <si>
    <t>JEFE DEL DEPARTAMENTO DE LOGISTICA Y ALMACENAMIENTO</t>
  </si>
  <si>
    <t xml:space="preserve">TROCHE GUTIERREZ TATIANA </t>
  </si>
  <si>
    <t>ESPECIALISTA II RESPONSABLE DE LOGISTICA</t>
  </si>
  <si>
    <t>AGUIRRE GONZALES MONICA FABIOLA</t>
  </si>
  <si>
    <t>ESPECIALISTA II RESPONSABLE DE ALMACENAMIENTO</t>
  </si>
  <si>
    <t>ROJAS MAMANI GUSTAVO BERNARDO</t>
  </si>
  <si>
    <t>JEFE DEL DEPARTAMENTO DE INFRAESTRUCTURA</t>
  </si>
  <si>
    <t>PEREZ HURTADO FERNANDO AMILCAR</t>
  </si>
  <si>
    <t>ESPECIALISTA III RESPONSABLE  DE INFRAESTRUCTURA</t>
  </si>
  <si>
    <t>ESCOBAR VARGAS FIDEL JOSE</t>
  </si>
  <si>
    <t>ESPECIALISTA III RESPONSABLE DE MANTENIMIENTO Y ADECUACION</t>
  </si>
  <si>
    <t>PEREZ CAVIEDES JORGE ANTONIO</t>
  </si>
  <si>
    <t>AUXILIAR DE SERVICIOS II MANTENIMIENTO</t>
  </si>
  <si>
    <t>QUISPE COLQUE ALEX</t>
  </si>
  <si>
    <t>MALDONADO FUENTES GUALBERTO SANTIAGO</t>
  </si>
  <si>
    <t>CASAS PÉREZ DAVID GABRIEL</t>
  </si>
  <si>
    <t xml:space="preserve">POMA ATAHUACHI GUILLERMO </t>
  </si>
  <si>
    <t>JEFE DEL DEPARTAMENTO DE SEGURIDAD FISICA Y OPERATIVA</t>
  </si>
  <si>
    <t>MILLAN VILLA GOMEZ FREDDY IVAN</t>
  </si>
  <si>
    <t>TECNICO ESPECIALISTA II ENCARGADO DE SEGURIDAD DE RECINTO</t>
  </si>
  <si>
    <t>CAYO NINA LUIS</t>
  </si>
  <si>
    <t>ADUVIRI  CALLE MAYCOL FRANZ</t>
  </si>
  <si>
    <t>SORIA JULIO TEDDY RENATO</t>
  </si>
  <si>
    <t>ROBLES GALVIZ ROLLY</t>
  </si>
  <si>
    <t>TECNICO ESPECIALISTA III ENCARGADO DE CONTROL DIGITAL</t>
  </si>
  <si>
    <t>SALINAS FERREL RENE EDWIN</t>
  </si>
  <si>
    <t>JEFE DE OPERACIONES RECINTO I</t>
  </si>
  <si>
    <t>RUIZ QUINTANILLA MARCELO</t>
  </si>
  <si>
    <t>TECNICO ESPECIALISTA VII SECRETARIA III</t>
  </si>
  <si>
    <t>HUACO MOLLINEDO PAOLA ANDREA</t>
  </si>
  <si>
    <t>AUXILIAR DE SERVICIOS II CHOFER - MENSAJERO</t>
  </si>
  <si>
    <t>RAMOS RAMOS HUGO</t>
  </si>
  <si>
    <t>SUPERVISOR DE OPERCIONES I</t>
  </si>
  <si>
    <t>BARRERA MIRANDA INGRID ROCIO</t>
  </si>
  <si>
    <t>COSS TORRICO LUIS FERNANDO</t>
  </si>
  <si>
    <t>TECNICO ESPECIALISTA III ENCARGADO DE ALMACEN</t>
  </si>
  <si>
    <t>ARUQUIPA TITIRICO GONZALO ERNESTO</t>
  </si>
  <si>
    <t xml:space="preserve">COLQUE RENJIFO JOSE </t>
  </si>
  <si>
    <t xml:space="preserve">ARUNI RAMIREZ WILLY </t>
  </si>
  <si>
    <t>MERCADO AGUIRRE SIRLEY ISABEL</t>
  </si>
  <si>
    <t>RIVERO YUJRA VICTOR</t>
  </si>
  <si>
    <t>ROJAS ORTIZ AGUSTIN NOLASCO</t>
  </si>
  <si>
    <t>TECNICO ESPECIALISTA III ENCARGADO DE FACTURACION</t>
  </si>
  <si>
    <t>MIRANDA CABRERA FREDDY MARTIN</t>
  </si>
  <si>
    <t>TECNICO ESPECIALISTA III ENCARGADO DE PLAYA</t>
  </si>
  <si>
    <t>ALCOCER ZURITA RAUL JOSE</t>
  </si>
  <si>
    <t xml:space="preserve">PABON BARREAL GONZALO </t>
  </si>
  <si>
    <t>TECNICO ESPECIALISTA V ENCARGADO DE SERVICIOS GENERALES</t>
  </si>
  <si>
    <t xml:space="preserve">PAXI MAMANI FRANKLIN </t>
  </si>
  <si>
    <t>TECNICO ESPECIALISTA V OPERADOR DE FACTURACION</t>
  </si>
  <si>
    <t>RADONICH IBAÑEZ CARLOS ALBERTO</t>
  </si>
  <si>
    <t>TECNICO ESPECIALISTA V OPERADOR DE INFORMACION</t>
  </si>
  <si>
    <t>SALAZAR VALDIVIA ANGEL FABIO</t>
  </si>
  <si>
    <t>TELLEZ ESTRADA JOSE LUIS</t>
  </si>
  <si>
    <t>MATIAS AYALA CRISTIAN RODRIGO</t>
  </si>
  <si>
    <t>HIDALGO ANDRADE EFRAIN</t>
  </si>
  <si>
    <t>IBAÑEZ ELIAS JOSE WILSON</t>
  </si>
  <si>
    <t>MENDOZA BAVIA MARCO ANTONIO</t>
  </si>
  <si>
    <t>CONDORI ANDRADE FELIX HIPOLITO</t>
  </si>
  <si>
    <t>MONTESINOS ESPEJO JOSE MANUEL</t>
  </si>
  <si>
    <t>BARRIENTOS FLORES MARIA GUADALUPE</t>
  </si>
  <si>
    <t>RENJIFO PUCHO NELSON DAVID</t>
  </si>
  <si>
    <t>CORTEZ NINA ARMIN SAUL</t>
  </si>
  <si>
    <t>TECNICO ESPECIALISTA VI OPERADOR DE MAQUINARIA</t>
  </si>
  <si>
    <t>MURILLO SANTIAGO</t>
  </si>
  <si>
    <t>TORREZ CHOQUE RAMIRO</t>
  </si>
  <si>
    <t>TECNICO ESPECIALISTA VII OPERADOR DE ALMACEN</t>
  </si>
  <si>
    <t>TITO QUISBERT DAVID JULIO</t>
  </si>
  <si>
    <t>QUENTA KAPA DELFIN GREGORIO</t>
  </si>
  <si>
    <t>GOMES CAMA FABIOLA</t>
  </si>
  <si>
    <t>GISBERT CASTRO ROXAN FLORENCIA</t>
  </si>
  <si>
    <t>POMA COPAJEÑO DANIELA CARMEN</t>
  </si>
  <si>
    <t>LUNA MAMANI EDGAR SANTOS</t>
  </si>
  <si>
    <t>CARI LEANDRO GLORIA JUDITH</t>
  </si>
  <si>
    <t>HINOJOSA CHOQUE IVAN</t>
  </si>
  <si>
    <t>CATARI YUJRA JACQUELINE EUGENIA</t>
  </si>
  <si>
    <t>MERCADO CORTEZ KATHERINE MARIELA</t>
  </si>
  <si>
    <t>DELGADO GONZALES MARITZA</t>
  </si>
  <si>
    <t>TECNICO ESPECIALISTA VII OPERADOR DE MAQUINARIA II</t>
  </si>
  <si>
    <t>GUEVARA PECA ANTONIO JOSE LUIS</t>
  </si>
  <si>
    <t xml:space="preserve">CONDORI HERRERA GREGORIO </t>
  </si>
  <si>
    <t xml:space="preserve">GUTIERREZ COLQUE JUAN </t>
  </si>
  <si>
    <t>SALINAS CALLE HUGO ALEJANDRO</t>
  </si>
  <si>
    <t xml:space="preserve">SURCO MACHACA ANDRES </t>
  </si>
  <si>
    <t xml:space="preserve">FLORES QUISBERT LEONARDO </t>
  </si>
  <si>
    <t>MAMANI MARCA JUAN CARLOS</t>
  </si>
  <si>
    <t>AUXILIAR DE SERVICIOS I OPERACIONES</t>
  </si>
  <si>
    <t xml:space="preserve">ADUVIRI GUARACHI ALEJANDRO </t>
  </si>
  <si>
    <t xml:space="preserve">FACIO FLORES RUBEN </t>
  </si>
  <si>
    <t>CONDORI AMARRO JORGE LUIS</t>
  </si>
  <si>
    <t>MENDOZA CHAMBI EDWIN PEDRO</t>
  </si>
  <si>
    <t>QUISPE TAMBO EDGAR DIEGO</t>
  </si>
  <si>
    <t>ZARATE POMA VIANCA  JANETH</t>
  </si>
  <si>
    <t>AUXILIAR DE SERVICIOS II DIGITALIZACIÓN Y ARCHIVO</t>
  </si>
  <si>
    <t>PATZI CALLISAYA PABLO EDWIN</t>
  </si>
  <si>
    <t>AUXILIAR DE SERVICIOS II OPERACIONES</t>
  </si>
  <si>
    <t>CHOQUE LIMACHI ROGER</t>
  </si>
  <si>
    <t>LIMACHI DELGADILLO ,ARCO ANTONIO</t>
  </si>
  <si>
    <t xml:space="preserve">POMA MENDOZA LUIS </t>
  </si>
  <si>
    <t>GOMEZ MAMANI YANETH MONICA</t>
  </si>
  <si>
    <t>MOLLO ALVAREZ MARIBEL GLADYS</t>
  </si>
  <si>
    <t>SIÑANI CHUQUIMIA RODOLFO CARLOS</t>
  </si>
  <si>
    <t>LLANQUICHOQUE CHOQUEVILLCA JHONNY</t>
  </si>
  <si>
    <t xml:space="preserve">TICONA MAMANI GERMAN </t>
  </si>
  <si>
    <t>COLQUEHUANCA TICONA CESAR JULIO</t>
  </si>
  <si>
    <t>CORNEJO QUISPE RONALD RODOLFO</t>
  </si>
  <si>
    <t>PAXIPATI QUISPE LUCIO EUGENIO</t>
  </si>
  <si>
    <t xml:space="preserve">CHURA MOLLO MÁXIMO </t>
  </si>
  <si>
    <t>VASQUEZ QUISPE JUAN WALBERTO</t>
  </si>
  <si>
    <t xml:space="preserve">GONZALES PAÑUNI SIXTO </t>
  </si>
  <si>
    <t>PINEDO RUFINO RENE BERNARDO</t>
  </si>
  <si>
    <t>RAMOS MENDIZABAL ARIEL RODOLFO</t>
  </si>
  <si>
    <t>CHARCA JIMENEZ PAOLA ANDREA</t>
  </si>
  <si>
    <t>PACOSILLO LOPEZ ROSARIO</t>
  </si>
  <si>
    <t>ZARATE CORDOVA RUDY RODOLFO</t>
  </si>
  <si>
    <t>COAQUIRA GUARACHI MILTON RUBINIO</t>
  </si>
  <si>
    <t>MOLLO MARTINEZ CECILIO</t>
  </si>
  <si>
    <t>CHUQUIMIA PASCAJA JUAN QUINCIÑO</t>
  </si>
  <si>
    <t>MAMANI LLANQUI REYES</t>
  </si>
  <si>
    <t>LAIME ASTRO DAYCY</t>
  </si>
  <si>
    <t>ALCON CONDORI EDDY RAMIRO</t>
  </si>
  <si>
    <t>ESPEJO PAREDES HUGO EMILIO</t>
  </si>
  <si>
    <t>VILLEGAS ARROYO MATILDE</t>
  </si>
  <si>
    <t>NINA HUANACO HERMINIA</t>
  </si>
  <si>
    <t>RODRIGUEZ LUNA CINTHIA ELIANA</t>
  </si>
  <si>
    <t>SANJINES MORALES LIZETH</t>
  </si>
  <si>
    <t>PATTY LAZCANO MARTHA GRICEL</t>
  </si>
  <si>
    <t>HINOJOSA CONDE AIDE MARIELA</t>
  </si>
  <si>
    <t>CLAURE BERNAL JOSE MARTIN</t>
  </si>
  <si>
    <t>CANQUI AYALAMONICA PATRICIA</t>
  </si>
  <si>
    <t>HUANCA ALCON OSCAR MARTIN</t>
  </si>
  <si>
    <t>AGUIRRE ENCINAS LETICIA SILVANA</t>
  </si>
  <si>
    <t>MAGNE VASQUEZ ARLES GUSTAVO</t>
  </si>
  <si>
    <t>CALLIZAYA MAMANI JUNA DANIEL</t>
  </si>
  <si>
    <t>CHOQUE CUSIQUISPE EWIN</t>
  </si>
  <si>
    <t>AGUILAR MALLQUI EDSON ALVARO</t>
  </si>
  <si>
    <t>CARHUANI CONDORI VIVIANA</t>
  </si>
  <si>
    <t>CHUQUIMIA ZAPANA ANA MARIA</t>
  </si>
  <si>
    <t>LEDEZMA VEGA BRIAN HERNAN</t>
  </si>
  <si>
    <t>PALENQUE HINOJOSA BARINIA</t>
  </si>
  <si>
    <t>VILLEGAS MILLARES FERNANDO LUIS</t>
  </si>
  <si>
    <t>YAÑEZ MEJIA JORGE WALDEMAR</t>
  </si>
  <si>
    <t>BERNAL ORTIZ MARIA MARISOL</t>
  </si>
  <si>
    <t>GOMEZ GONZALES RODRIGO</t>
  </si>
  <si>
    <t>MENDEZ MENDEZ EDWIN RAUL</t>
  </si>
  <si>
    <t>COAQUIRA APAZA ANTONIO</t>
  </si>
  <si>
    <t>VACANIEL ALARCON FABIO REYNALDO</t>
  </si>
  <si>
    <t>SANCHEZ LANDIVAR YAMIRA BLANCA</t>
  </si>
  <si>
    <t>SORIA BLANCO WENCESLAO VICTOR</t>
  </si>
  <si>
    <t>MARTINEZ SALINAS JOSE JAVIER</t>
  </si>
  <si>
    <t>CHOQUE MAMANI SANTOS EFRAIN</t>
  </si>
  <si>
    <t>COLQUE ESTHEFANI SANDRA</t>
  </si>
  <si>
    <t>LAFUENTE DALENZ DAVID HENRY</t>
  </si>
  <si>
    <t>TECNICO ESPECIALISTA II ENCARGADO ADMINISTRATIVO</t>
  </si>
  <si>
    <t>GUTIERREZ CAPO RODRIGO IVAN</t>
  </si>
  <si>
    <t>TECNICO ESPECIALISTA V ENCARGADO DE SISTEMAS</t>
  </si>
  <si>
    <t>PEREZ ANCASI MIGUEL ANGEL</t>
  </si>
  <si>
    <t>MURILLO DIAZ JHON WILLSONN</t>
  </si>
  <si>
    <t>GUTIERREZ LPEZ KARINA ROSALIA</t>
  </si>
  <si>
    <t>AUXILIAR DE SERVICIOS I FACTURACION</t>
  </si>
  <si>
    <t>ESCOBAR COLQUE GIOVANA</t>
  </si>
  <si>
    <t>TECNICO ESPECIALISTA III DE PLAYA</t>
  </si>
  <si>
    <t>RODRIGUEZ IBAÑEZ JULIO TEODORO</t>
  </si>
  <si>
    <t>ENCINAS CAMPOS SHEYLA ISELA</t>
  </si>
  <si>
    <t xml:space="preserve">ALVAREZ MALDONADO ANA </t>
  </si>
  <si>
    <t xml:space="preserve">RODRIGUEZ GUALBERTO  </t>
  </si>
  <si>
    <t>APAZA CORTEZ JUVENL CASTO</t>
  </si>
  <si>
    <t>FLORES CACHI MIGUEL</t>
  </si>
  <si>
    <t>QUISPE PARISACA CARLOS ALFREDO</t>
  </si>
  <si>
    <t>PEREZ RAMOS ERICK FERNANDO</t>
  </si>
  <si>
    <t>TECNICO ESPECIALISTA VII OPERADOR DE INFORMACION</t>
  </si>
  <si>
    <t>ROMERO FLORES MONICA LOURDES</t>
  </si>
  <si>
    <t>GUTIERREZ ACEBEDO JULY ODEDTH</t>
  </si>
  <si>
    <t>AUXILIAR DE SERVICIOS II ALMACEN</t>
  </si>
  <si>
    <t>SOLIZ DURAN ALEXANDRA</t>
  </si>
  <si>
    <t>AGUILAR RIOS SAMUEL MILAN</t>
  </si>
  <si>
    <t xml:space="preserve">ONOFRE SEQUEIROS JUSTO </t>
  </si>
  <si>
    <t>ARRAZOLA SAHONERO ALEJANDRO FABIO</t>
  </si>
  <si>
    <t>ARRAZOLA PINTO NICOMEDES HUASCAR</t>
  </si>
  <si>
    <t>SALGUERO MENDOZA PATRICIA</t>
  </si>
  <si>
    <t>AGUILAR RODRIGUEZ LUIS EVAN</t>
  </si>
  <si>
    <t>CHOQUE MAMANI LUIS ALFREDO</t>
  </si>
  <si>
    <t>PACA LOZANO WILFREDO NELSON</t>
  </si>
  <si>
    <t>FLORES CORRALES LOURDES PAMELA</t>
  </si>
  <si>
    <t>GUTIERREZ MONTESINOS FERNANDO</t>
  </si>
  <si>
    <t>RIVAS SANCHEZ ALEX</t>
  </si>
  <si>
    <t>HUAYLLAS MALLCU FRANKLIN</t>
  </si>
  <si>
    <t>LUNA LAVAREZ ARIEL GUIMER</t>
  </si>
  <si>
    <t>ALDANA SOIZ DEYWIN MARTIN</t>
  </si>
  <si>
    <t>RODRIGO ARAUJO MAURICIO</t>
  </si>
  <si>
    <t>CHOQUE QUISPE NELLY</t>
  </si>
  <si>
    <t>SALINAS VENTURA JARED ADOLFO</t>
  </si>
  <si>
    <t>JEFE DE OPERACIONES RECINTO III</t>
  </si>
  <si>
    <t>MOLINA AVILA OMAR RAMON</t>
  </si>
  <si>
    <t>OROZA BASS WERNER ADRIANA</t>
  </si>
  <si>
    <t>ROMERO ORTEGA FAUSTINO OLKER</t>
  </si>
  <si>
    <t xml:space="preserve">ROJAS GARZON NESTOR </t>
  </si>
  <si>
    <t xml:space="preserve">YUCRA CACHARANI NELSON </t>
  </si>
  <si>
    <t xml:space="preserve">QUISPE SANCHEZ GRIEL </t>
  </si>
  <si>
    <t>JERES FARFAN WALTER MARCELO</t>
  </si>
  <si>
    <t>RENJIFO VASQUEZ LOURDES</t>
  </si>
  <si>
    <t>MAJLUF TERRAZAS DALUL VALERIA</t>
  </si>
  <si>
    <t>YUCRA MONTAÑO JUAN CARLOS</t>
  </si>
  <si>
    <t>GUTIERREZ DOSSERICH JUAN RAMON</t>
  </si>
  <si>
    <t>JEFE DE OPERACIONES RECINTO II</t>
  </si>
  <si>
    <t>BOGARIN LARALILIAN CAROLINA</t>
  </si>
  <si>
    <t xml:space="preserve">OLIVEIRA NOGUERA KATHERINE </t>
  </si>
  <si>
    <t>GUARACHE FILODELFO</t>
  </si>
  <si>
    <t>VIDAURRE BAYON LOURDES CARLOTA</t>
  </si>
  <si>
    <t>TECNICO ESPECIALISTA IV ENCARGADO DE ALMACEN</t>
  </si>
  <si>
    <t>ALVAREZ SAUCEDO JUAN PABLO</t>
  </si>
  <si>
    <t>DANTAS JALIL WALTER</t>
  </si>
  <si>
    <t>QUIROGA DIAZ LIMBERT MAYVERICK</t>
  </si>
  <si>
    <t>TECNICO ESPECIALISTA V ENCARGADO DE COURRIER</t>
  </si>
  <si>
    <t>COSSIO VACA JOSE HERNAN</t>
  </si>
  <si>
    <t>TECNICO ESPECIALISTA VI FACTURACION</t>
  </si>
  <si>
    <t xml:space="preserve">FERNANDEZ COPA DIDNA </t>
  </si>
  <si>
    <t>TECNICO ESPECIALISTA VI OPERADOR DE MAQUINARIA I</t>
  </si>
  <si>
    <t>SANGUINO MORON MILTON GABRIEL</t>
  </si>
  <si>
    <t xml:space="preserve">TEMO YUCO MIGUEL </t>
  </si>
  <si>
    <t>MORALES HUMEREZ LAURA LINDA</t>
  </si>
  <si>
    <t xml:space="preserve">MAGUITA PEÑA FIDEL </t>
  </si>
  <si>
    <t>ALTAMIRANO PARADA JUAN EDMUNDO</t>
  </si>
  <si>
    <t>GUARACHI VILLARREAL REYNALDO ERIK</t>
  </si>
  <si>
    <t>TABORGA RIBERA JOSE ERNESTO</t>
  </si>
  <si>
    <t xml:space="preserve">BARRANCOS PANCA JUAN </t>
  </si>
  <si>
    <t xml:space="preserve">APONTE MENDEZ CARLOS </t>
  </si>
  <si>
    <t>CORREA MERCADO RAUL ENRIQUE</t>
  </si>
  <si>
    <t>SCHURPP PLATA MAGDIEL</t>
  </si>
  <si>
    <t xml:space="preserve">ARISPE VILLCA ALEX </t>
  </si>
  <si>
    <t xml:space="preserve">ORDOÑEZ YAPURA TEOFILO </t>
  </si>
  <si>
    <t xml:space="preserve">UGARTE ORTUÑO RODOLFO </t>
  </si>
  <si>
    <t>CONDORI CALLEJAS JUAN CARLOS</t>
  </si>
  <si>
    <t xml:space="preserve">GIL ARO SIMON </t>
  </si>
  <si>
    <t xml:space="preserve">ROCHA SANCHEZ HENRY </t>
  </si>
  <si>
    <t xml:space="preserve">TORREZ CHAVARRIA RAFAEL </t>
  </si>
  <si>
    <t>CAMACHO SANABRIA LEYDI MIRIAM</t>
  </si>
  <si>
    <t>ALEJO ALEJO GERSON DANDY</t>
  </si>
  <si>
    <t>ALANOCA POMA DAMARIS TABITA</t>
  </si>
  <si>
    <t>SARAVIA LUNA MARCO ANTONIO</t>
  </si>
  <si>
    <t>MONTEVILLA MONTEVILLA JUAN CARLOS</t>
  </si>
  <si>
    <t>ROQUE CONDORI JHASMANY</t>
  </si>
  <si>
    <t>PARAVICINI ALLERDING LUIS FERNANDO</t>
  </si>
  <si>
    <t>TECNICO ESPECIALISTA V ENCARGADO DE ALMACEN</t>
  </si>
  <si>
    <t xml:space="preserve">APARICIO MANZANEDA NELSON </t>
  </si>
  <si>
    <t>TECNICO ESPECIALISTA V ENCARGADO DE FACTURACION</t>
  </si>
  <si>
    <t>MAMANI QUISPE LUCIO ALVARO</t>
  </si>
  <si>
    <t>GUTIERREZ MARQUEZ WILSON OMAR</t>
  </si>
  <si>
    <t>FLORES ALVAREZ XIMENA SHIRLEY</t>
  </si>
  <si>
    <t>MONTES TANCARA JOSELO</t>
  </si>
  <si>
    <t>MARCA TINTA NEIMA JERSIY</t>
  </si>
  <si>
    <t>ESPINOZA ALEJO JHONNY</t>
  </si>
  <si>
    <t>MENDOZA MARIACA RUDY JEMY</t>
  </si>
  <si>
    <t>SALVATIERRA CHÁVEZ BELIZAIDA GHITHO</t>
  </si>
  <si>
    <t xml:space="preserve">CONDORI QUISPE FLORENCIO </t>
  </si>
  <si>
    <t xml:space="preserve">MEJIA TRIGUERO BETHO </t>
  </si>
  <si>
    <t>HUANCA MENDOZA HENRY ALBERTO</t>
  </si>
  <si>
    <t>JEFE OPERACIONES RECINTO II</t>
  </si>
  <si>
    <t>ORTIZ RAMIREZ MARIA EUGENIA</t>
  </si>
  <si>
    <t>TECNICO ESPECILIASTA VII SECRETARIA III</t>
  </si>
  <si>
    <t>VILLAVICENCI0 KELLER ANA MARIA</t>
  </si>
  <si>
    <t>MERCADO LAVERAN SUSANA</t>
  </si>
  <si>
    <t>MORENO ARTEAGA PEDRO ENRIQUE</t>
  </si>
  <si>
    <t>SUPERVISOR DE OPERACIONES II</t>
  </si>
  <si>
    <t>MONROY SUAREZ MARCIA PATRICIA</t>
  </si>
  <si>
    <t>VELASCO PAREDES ARIEL MARTIN</t>
  </si>
  <si>
    <t xml:space="preserve">MELENDRES CABRERA MARITZA </t>
  </si>
  <si>
    <t>MORENO SAAVEDRA JUAN FERNANDO</t>
  </si>
  <si>
    <t>AUXILIAR DE SERVICIOS I OPERADOR DE INFORMACION</t>
  </si>
  <si>
    <t>MOLLINEDO VIDAURRE SUANNY IRIS</t>
  </si>
  <si>
    <t xml:space="preserve">BAURE SORIA OLGA </t>
  </si>
  <si>
    <t>AUXILIAR DE SERVICIOS II ALMACENES</t>
  </si>
  <si>
    <t xml:space="preserve">TACEO CUELLAR ELVIS </t>
  </si>
  <si>
    <t>MARTINEZ GALVIS ANDRES</t>
  </si>
  <si>
    <t>BARBA PAINA JOVENAL JOSE</t>
  </si>
  <si>
    <t>JUSTINIANO SUAREZ DANIEL ALBER</t>
  </si>
  <si>
    <t>CHAVEZ CESPEDES WILLIAMS</t>
  </si>
  <si>
    <t>CHARUPAS CHOIMA MAIRA</t>
  </si>
  <si>
    <t xml:space="preserve">MEDINA FRANCISCO IVAN </t>
  </si>
  <si>
    <t>CASTEDO ROJAS MARCIANI</t>
  </si>
  <si>
    <t xml:space="preserve">VILLAVICENCIO MAMANI JOSE </t>
  </si>
  <si>
    <t xml:space="preserve">GUASANIA DURAN ZULMA </t>
  </si>
  <si>
    <t>SUPERVISOR DE OPERACIONES III</t>
  </si>
  <si>
    <t>HERRERA POQUIVIQUI NORA ISABEL</t>
  </si>
  <si>
    <t>AGUILAR PAINA JESUS IVAN</t>
  </si>
  <si>
    <t xml:space="preserve">LOPEZ SOZA EDWIN </t>
  </si>
  <si>
    <t>GERENCIA GENERAL</t>
  </si>
  <si>
    <t>UNIDAD DE AUDITORIA INTERNA</t>
  </si>
  <si>
    <t>UNIDAD DE PLANIFICACIÓN</t>
  </si>
  <si>
    <t>UNIDAD DE ASUNTOS JURÍDICOS</t>
  </si>
  <si>
    <t>DEPARTAMENTO DE SISTEMAS</t>
  </si>
  <si>
    <t>GERENCIA NACIONAL DE ADMINISTRACION Y FINANZAS</t>
  </si>
  <si>
    <t>DEPARTAMENTO DE ADMINISTRACIÓN</t>
  </si>
  <si>
    <t>DEPARTAMENTO DE FINANZAS</t>
  </si>
  <si>
    <t>GERENCIA NACIONAL DE OPERACIONES</t>
  </si>
  <si>
    <t>DEPARTAMENTO DE INFRAESTRUCTURA</t>
  </si>
  <si>
    <t>DEPARTAMENTO DE SEGURIDAD FISICA Y OPERATIVA</t>
  </si>
  <si>
    <t>RECINTO ADUANA INTERIOR LA PAZ</t>
  </si>
  <si>
    <t>RECINTO ADUANA INTERIOR ORURO</t>
  </si>
  <si>
    <t>RECINTO ADUANA INTERIOR TARIJA</t>
  </si>
  <si>
    <t>RECINTO ADUANA AEROPUERTO VIRU VIRU</t>
  </si>
  <si>
    <t>RECINTO ADUANA AEROPUERTO JORGE WILLSTERMAN</t>
  </si>
  <si>
    <t>RECINTO ADUANA FRONTERA CHARAÑA</t>
  </si>
  <si>
    <t>RECINTO ADUANA FRONTERA DESAGUADERO</t>
  </si>
  <si>
    <t>RECINTO ADUANA FRONTERA PUERTO SUAREZ</t>
  </si>
  <si>
    <t>RECINTO ADUANA FRONTERA GUAYARAMERIN</t>
  </si>
  <si>
    <t>RECINTO ADUANA FRONTERA SAN VICENTE</t>
  </si>
  <si>
    <t>RECINTO ADUANA FRONTERA SAN MATIAS</t>
  </si>
  <si>
    <t>IDA</t>
  </si>
  <si>
    <t>VUELTA</t>
  </si>
  <si>
    <t>COSTO DE PASAJE EN AVION</t>
  </si>
  <si>
    <t>COSTO DE PASAJE EN FLOTA</t>
  </si>
  <si>
    <t>OFICINA CENTRAL</t>
  </si>
  <si>
    <t>RECINTOS</t>
  </si>
  <si>
    <t>LP - OR - LP</t>
  </si>
  <si>
    <t>LP - TJ - LP</t>
  </si>
  <si>
    <t>LP - SCZ - LP</t>
  </si>
  <si>
    <t>LP - CBBA - LP</t>
  </si>
  <si>
    <t>LP - DES - LP</t>
  </si>
  <si>
    <t>LP - CHA - LP</t>
  </si>
  <si>
    <t>LP - PTO SZ - LP</t>
  </si>
  <si>
    <t>LP - GUAY - LP</t>
  </si>
  <si>
    <t>LP - SV - LP</t>
  </si>
  <si>
    <t>LP - SM - LP</t>
  </si>
  <si>
    <t>HOJA DE RUTA</t>
  </si>
  <si>
    <t>DAI 12-19-D</t>
  </si>
  <si>
    <t>El Departamento de Finanzas de la Gerencia Nacional de Administración Financiera DAB, tomara los recaudos necesarios para el pago efectivo de viáticos de los días de viaje en comisión de trabajo, cuidando cumplir con procedimientos y requisitos descritos en el Reglamento Interno de Pasajes y Viáticos DAB.  Al mismo tiempo al finalizar se le solicita remita a esta Gerencia el respectivo Informe que especifique detalladamente las tareas cumplidas.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</si>
</sst>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_(* \(#,##0.00\);_(* &quot;-&quot;??_);_(@_)"/>
    <numFmt numFmtId="165" formatCode="000"/>
    <numFmt numFmtId="166" formatCode="_ * #,##0_ ;_ * \-#,##0_ ;_ * &quot;-&quot;_ ;_ @_ "/>
    <numFmt numFmtId="167" formatCode="#,##0.0"/>
    <numFmt numFmtId="168" formatCode="0.0"/>
    <numFmt numFmtId="169" formatCode="[$-400A]ddd\ d"/>
    <numFmt numFmtId="170" formatCode="_ * #,##0.00_ ;_ * \-#,##0.00_ ;_ * &quot;-&quot;??_ ;_ @_ "/>
    <numFmt numFmtId="171" formatCode="_-* #,##0.00_-;\-* #,##0.00_-;_-* &quot;-&quot;??_-;_-@_-"/>
  </numFmts>
  <fonts count="3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9"/>
      <color theme="1"/>
      <name val="Century Gothic"/>
      <family val="2"/>
    </font>
    <font>
      <sz val="9"/>
      <color indexed="8"/>
      <name val="Century Gothic"/>
      <family val="2"/>
    </font>
    <font>
      <sz val="8"/>
      <color theme="1"/>
      <name val="Arial Narrow"/>
      <family val="2"/>
    </font>
    <font>
      <sz val="10"/>
      <name val="Arial"/>
      <family val="2"/>
    </font>
    <font>
      <sz val="8"/>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b/>
      <sz val="24"/>
      <name val="Modern"/>
      <family val="3"/>
      <charset val="255"/>
    </font>
    <font>
      <sz val="11"/>
      <color indexed="20"/>
      <name val="Calibri"/>
      <family val="2"/>
    </font>
    <font>
      <sz val="11"/>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color indexed="81"/>
      <name val="Tahoma"/>
      <charset val="1"/>
    </font>
    <font>
      <sz val="9"/>
      <color indexed="81"/>
      <name val="Tahoma"/>
      <family val="2"/>
    </font>
  </fonts>
  <fills count="28">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82">
    <xf numFmtId="0" fontId="0" fillId="0" borderId="0"/>
    <xf numFmtId="164" fontId="4" fillId="0" borderId="0" applyFont="0" applyFill="0" applyBorder="0" applyAlignment="0" applyProtection="0"/>
    <xf numFmtId="43" fontId="4" fillId="0" borderId="0" applyFont="0" applyFill="0" applyBorder="0" applyAlignment="0" applyProtection="0"/>
    <xf numFmtId="0" fontId="8" fillId="0" borderId="0"/>
    <xf numFmtId="164" fontId="4" fillId="0" borderId="0" applyFont="0" applyFill="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7" borderId="0" applyNumberFormat="0" applyBorder="0" applyAlignment="0" applyProtection="0"/>
    <xf numFmtId="0" fontId="14" fillId="19" borderId="21" applyNumberFormat="0" applyAlignment="0" applyProtection="0"/>
    <xf numFmtId="0" fontId="15" fillId="20" borderId="22" applyNumberFormat="0" applyAlignment="0" applyProtection="0"/>
    <xf numFmtId="0" fontId="15" fillId="20" borderId="22" applyNumberFormat="0" applyAlignment="0" applyProtection="0"/>
    <xf numFmtId="0" fontId="16" fillId="0" borderId="23" applyNumberFormat="0" applyFill="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4" borderId="0" applyNumberFormat="0" applyBorder="0" applyAlignment="0" applyProtection="0"/>
    <xf numFmtId="0" fontId="18" fillId="10" borderId="21" applyNumberFormat="0" applyAlignment="0" applyProtection="0"/>
    <xf numFmtId="0" fontId="19" fillId="0" borderId="0" applyProtection="0"/>
    <xf numFmtId="0" fontId="20" fillId="6" borderId="0" applyNumberFormat="0" applyBorder="0" applyAlignment="0" applyProtection="0"/>
    <xf numFmtId="0" fontId="8"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21" fillId="0" borderId="0" applyFont="0" applyFill="0" applyBorder="0" applyAlignment="0" applyProtection="0"/>
    <xf numFmtId="0" fontId="8" fillId="0" borderId="0" applyFont="0" applyFill="0" applyBorder="0" applyAlignment="0" applyProtection="0"/>
    <xf numFmtId="43" fontId="4"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8"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3" fontId="4" fillId="0" borderId="0" applyFont="0" applyFill="0" applyBorder="0" applyAlignment="0" applyProtection="0"/>
    <xf numFmtId="0" fontId="22" fillId="25" borderId="0" applyNumberFormat="0" applyBorder="0" applyAlignment="0" applyProtection="0"/>
    <xf numFmtId="0" fontId="21"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26" borderId="24" applyNumberFormat="0" applyFont="0" applyAlignment="0" applyProtection="0"/>
    <xf numFmtId="9" fontId="8" fillId="0" borderId="0" applyFont="0" applyFill="0" applyBorder="0" applyAlignment="0" applyProtection="0"/>
    <xf numFmtId="9" fontId="21" fillId="0" borderId="0" applyFont="0" applyFill="0" applyBorder="0" applyAlignment="0" applyProtection="0"/>
    <xf numFmtId="0" fontId="23" fillId="19" borderId="25" applyNumberFormat="0" applyAlignment="0" applyProtection="0"/>
    <xf numFmtId="0" fontId="23" fillId="19" borderId="2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0" borderId="27" applyNumberFormat="0" applyFill="0" applyAlignment="0" applyProtection="0"/>
    <xf numFmtId="0" fontId="17" fillId="0" borderId="28" applyNumberFormat="0" applyFill="0" applyAlignment="0" applyProtection="0"/>
    <xf numFmtId="0" fontId="28" fillId="0" borderId="0" applyNumberFormat="0" applyFill="0" applyBorder="0" applyAlignment="0" applyProtection="0"/>
    <xf numFmtId="0" fontId="29" fillId="0" borderId="29" applyNumberFormat="0" applyFill="0" applyAlignment="0" applyProtection="0"/>
    <xf numFmtId="0" fontId="29" fillId="0" borderId="29" applyNumberFormat="0" applyFill="0" applyAlignment="0" applyProtection="0"/>
  </cellStyleXfs>
  <cellXfs count="9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 fillId="2" borderId="0" xfId="0" applyFont="1" applyFill="1" applyBorder="1"/>
    <xf numFmtId="0" fontId="0" fillId="2" borderId="0" xfId="0" applyFill="1" applyBorder="1"/>
    <xf numFmtId="0" fontId="0" fillId="0" borderId="5" xfId="0" applyBorder="1"/>
    <xf numFmtId="0" fontId="1" fillId="2" borderId="0" xfId="0" applyFont="1"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0" xfId="0" applyBorder="1" applyAlignment="1">
      <alignment horizontal="center"/>
    </xf>
    <xf numFmtId="0" fontId="0" fillId="0" borderId="0" xfId="0" applyAlignment="1">
      <alignment horizontal="right"/>
    </xf>
    <xf numFmtId="0" fontId="0" fillId="0" borderId="10" xfId="0" applyBorder="1"/>
    <xf numFmtId="0" fontId="2" fillId="0" borderId="9" xfId="0" applyFont="1" applyBorder="1" applyAlignment="1">
      <alignment vertical="center"/>
    </xf>
    <xf numFmtId="0" fontId="0" fillId="3" borderId="1" xfId="0" applyFill="1" applyBorder="1"/>
    <xf numFmtId="0" fontId="0" fillId="3" borderId="2" xfId="0" applyFill="1" applyBorder="1"/>
    <xf numFmtId="0" fontId="0" fillId="3" borderId="4" xfId="0" applyFill="1" applyBorder="1"/>
    <xf numFmtId="0" fontId="0" fillId="3" borderId="0" xfId="0" applyFill="1" applyBorder="1"/>
    <xf numFmtId="0" fontId="0" fillId="3" borderId="6" xfId="0" applyFill="1" applyBorder="1"/>
    <xf numFmtId="0" fontId="0" fillId="3" borderId="7" xfId="0" applyFill="1" applyBorder="1"/>
    <xf numFmtId="0" fontId="0" fillId="4" borderId="0" xfId="0" applyFill="1" applyBorder="1"/>
    <xf numFmtId="0" fontId="0" fillId="4" borderId="5" xfId="0" applyFill="1" applyBorder="1"/>
    <xf numFmtId="0" fontId="0" fillId="4" borderId="7" xfId="0" applyFill="1" applyBorder="1"/>
    <xf numFmtId="0" fontId="0" fillId="4" borderId="8"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6" xfId="0" applyFill="1" applyBorder="1"/>
    <xf numFmtId="0" fontId="1" fillId="4" borderId="1" xfId="0" applyFont="1" applyFill="1" applyBorder="1"/>
    <xf numFmtId="0" fontId="0" fillId="4" borderId="6" xfId="0" applyFill="1" applyBorder="1" applyAlignment="1">
      <alignment horizontal="center"/>
    </xf>
    <xf numFmtId="0" fontId="0" fillId="4" borderId="4" xfId="0" applyFill="1" applyBorder="1" applyAlignment="1">
      <alignment vertical="top"/>
    </xf>
    <xf numFmtId="0" fontId="1" fillId="2" borderId="0" xfId="0" applyFont="1" applyFill="1" applyBorder="1" applyAlignment="1">
      <alignment horizontal="center"/>
    </xf>
    <xf numFmtId="0" fontId="1" fillId="2" borderId="12" xfId="0" applyFont="1" applyFill="1" applyBorder="1" applyAlignment="1"/>
    <xf numFmtId="0" fontId="0" fillId="0" borderId="12" xfId="0" applyBorder="1"/>
    <xf numFmtId="0" fontId="1" fillId="0" borderId="12" xfId="0" applyFont="1" applyBorder="1" applyAlignment="1">
      <alignment horizontal="center" vertical="center"/>
    </xf>
    <xf numFmtId="0" fontId="5" fillId="0" borderId="0" xfId="0" applyFont="1" applyBorder="1"/>
    <xf numFmtId="0" fontId="6" fillId="0" borderId="0" xfId="0" applyFont="1"/>
    <xf numFmtId="0" fontId="1" fillId="2" borderId="0" xfId="0" applyNumberFormat="1" applyFont="1" applyFill="1" applyBorder="1" applyAlignment="1">
      <alignment horizontal="center"/>
    </xf>
    <xf numFmtId="0" fontId="0" fillId="0" borderId="0" xfId="0"/>
    <xf numFmtId="0" fontId="10" fillId="4" borderId="19" xfId="3" applyFont="1" applyFill="1" applyBorder="1" applyAlignment="1">
      <alignment horizontal="left" vertical="center"/>
    </xf>
    <xf numFmtId="0" fontId="9" fillId="4" borderId="12" xfId="3" applyFont="1" applyFill="1" applyBorder="1" applyAlignment="1">
      <alignment horizontal="left" vertical="center" wrapText="1"/>
    </xf>
    <xf numFmtId="0" fontId="7" fillId="4" borderId="12" xfId="3" applyFont="1" applyFill="1" applyBorder="1" applyAlignment="1">
      <alignment vertical="center" wrapText="1"/>
    </xf>
    <xf numFmtId="165" fontId="10" fillId="4" borderId="16" xfId="3" applyNumberFormat="1" applyFont="1" applyFill="1" applyBorder="1" applyAlignment="1">
      <alignment vertical="center"/>
    </xf>
    <xf numFmtId="0" fontId="9" fillId="4" borderId="12" xfId="3" applyFont="1" applyFill="1" applyBorder="1" applyAlignment="1">
      <alignment vertical="center" wrapText="1"/>
    </xf>
    <xf numFmtId="165" fontId="10" fillId="4" borderId="15" xfId="3" applyNumberFormat="1" applyFont="1" applyFill="1" applyBorder="1" applyAlignment="1">
      <alignment horizontal="left" vertical="center"/>
    </xf>
    <xf numFmtId="0" fontId="9" fillId="4" borderId="20" xfId="3" applyFont="1" applyFill="1" applyBorder="1" applyAlignment="1">
      <alignment vertical="center" wrapText="1"/>
    </xf>
    <xf numFmtId="0" fontId="9" fillId="0" borderId="12" xfId="3" applyFont="1" applyFill="1" applyBorder="1" applyAlignment="1">
      <alignment vertical="center" wrapText="1"/>
    </xf>
    <xf numFmtId="0" fontId="9" fillId="4" borderId="14" xfId="3" applyFont="1" applyFill="1" applyBorder="1" applyAlignment="1">
      <alignment vertical="center" wrapText="1"/>
    </xf>
    <xf numFmtId="165" fontId="10" fillId="2" borderId="18" xfId="3" applyNumberFormat="1" applyFont="1" applyFill="1" applyBorder="1" applyAlignment="1">
      <alignment horizontal="left" vertical="center"/>
    </xf>
    <xf numFmtId="0" fontId="0" fillId="0" borderId="0" xfId="0" applyFill="1" applyBorder="1"/>
    <xf numFmtId="0" fontId="0" fillId="0" borderId="0" xfId="0" applyAlignment="1">
      <alignment horizontal="center" vertical="center"/>
    </xf>
    <xf numFmtId="0" fontId="5" fillId="0" borderId="12" xfId="0" applyFont="1" applyBorder="1"/>
    <xf numFmtId="0" fontId="1" fillId="0" borderId="12" xfId="0" applyFont="1" applyBorder="1" applyAlignment="1">
      <alignment horizontal="center" vertical="center" wrapText="1"/>
    </xf>
    <xf numFmtId="164" fontId="0" fillId="0" borderId="12" xfId="1" applyFont="1" applyBorder="1"/>
    <xf numFmtId="164" fontId="0" fillId="0" borderId="0" xfId="0" applyNumberFormat="1"/>
    <xf numFmtId="16" fontId="0" fillId="0" borderId="0" xfId="0" applyNumberFormat="1"/>
    <xf numFmtId="0" fontId="0" fillId="0" borderId="0" xfId="0" applyNumberFormat="1"/>
    <xf numFmtId="164" fontId="0" fillId="0" borderId="0" xfId="1" applyFont="1"/>
    <xf numFmtId="17" fontId="2" fillId="27" borderId="12" xfId="0" quotePrefix="1" applyNumberFormat="1" applyFont="1" applyFill="1" applyBorder="1" applyAlignment="1">
      <alignment horizontal="center" vertical="center"/>
    </xf>
    <xf numFmtId="0" fontId="1" fillId="27" borderId="0" xfId="0" applyFont="1" applyFill="1" applyBorder="1"/>
    <xf numFmtId="0" fontId="0" fillId="0" borderId="7" xfId="0" applyBorder="1" applyAlignment="1">
      <alignment horizontal="center"/>
    </xf>
    <xf numFmtId="0" fontId="0" fillId="2" borderId="0" xfId="0" applyFill="1" applyBorder="1" applyAlignment="1">
      <alignment horizontal="left"/>
    </xf>
    <xf numFmtId="4" fontId="0" fillId="2" borderId="0" xfId="0" applyNumberFormat="1" applyFill="1" applyBorder="1" applyAlignment="1">
      <alignment horizontal="right"/>
    </xf>
    <xf numFmtId="4" fontId="1" fillId="2" borderId="9" xfId="0" applyNumberFormat="1" applyFont="1" applyFill="1" applyBorder="1" applyAlignment="1">
      <alignment horizontal="right"/>
    </xf>
    <xf numFmtId="4" fontId="1" fillId="2" borderId="10" xfId="0" applyNumberFormat="1" applyFont="1" applyFill="1" applyBorder="1" applyAlignment="1">
      <alignment horizontal="right"/>
    </xf>
    <xf numFmtId="0" fontId="1" fillId="0" borderId="0"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vertical="center"/>
    </xf>
    <xf numFmtId="14" fontId="0" fillId="0" borderId="12" xfId="0" applyNumberFormat="1" applyBorder="1" applyAlignment="1">
      <alignment horizontal="center"/>
    </xf>
    <xf numFmtId="0" fontId="0" fillId="0" borderId="12" xfId="0" applyBorder="1" applyAlignment="1">
      <alignment horizontal="center"/>
    </xf>
    <xf numFmtId="0" fontId="0" fillId="0" borderId="0" xfId="0" applyAlignment="1">
      <alignment horizontal="justify" vertical="top" wrapText="1"/>
    </xf>
    <xf numFmtId="0" fontId="1" fillId="27" borderId="30" xfId="0" applyFont="1" applyFill="1" applyBorder="1" applyAlignment="1">
      <alignment horizontal="justify" vertical="top"/>
    </xf>
    <xf numFmtId="0" fontId="1" fillId="27" borderId="31" xfId="0" applyFont="1" applyFill="1" applyBorder="1" applyAlignment="1">
      <alignment horizontal="justify" vertical="top"/>
    </xf>
    <xf numFmtId="0" fontId="1" fillId="27" borderId="32" xfId="0" applyFont="1" applyFill="1" applyBorder="1" applyAlignment="1">
      <alignment horizontal="justify" vertical="top"/>
    </xf>
    <xf numFmtId="0" fontId="1" fillId="27" borderId="18" xfId="0" applyFont="1" applyFill="1" applyBorder="1" applyAlignment="1">
      <alignment horizontal="justify" vertical="top"/>
    </xf>
    <xf numFmtId="0" fontId="1" fillId="27" borderId="19" xfId="0" applyFont="1" applyFill="1" applyBorder="1" applyAlignment="1">
      <alignment horizontal="justify" vertical="top"/>
    </xf>
    <xf numFmtId="0" fontId="1" fillId="27" borderId="33" xfId="0" applyFont="1" applyFill="1" applyBorder="1" applyAlignment="1">
      <alignment horizontal="justify" vertical="top"/>
    </xf>
    <xf numFmtId="0" fontId="1" fillId="2" borderId="0" xfId="0" applyFont="1" applyFill="1" applyBorder="1" applyAlignment="1">
      <alignment horizontal="center"/>
    </xf>
    <xf numFmtId="0" fontId="0" fillId="0" borderId="0" xfId="0" applyBorder="1" applyAlignment="1">
      <alignment horizontal="center"/>
    </xf>
    <xf numFmtId="0" fontId="1" fillId="27" borderId="15" xfId="0" applyFont="1" applyFill="1" applyBorder="1" applyAlignment="1">
      <alignment horizontal="left"/>
    </xf>
    <xf numFmtId="0" fontId="1" fillId="27" borderId="16" xfId="0" applyFont="1" applyFill="1" applyBorder="1" applyAlignment="1">
      <alignment horizontal="left"/>
    </xf>
    <xf numFmtId="0" fontId="1" fillId="27" borderId="17" xfId="0" applyFont="1" applyFill="1" applyBorder="1" applyAlignment="1">
      <alignment horizontal="left"/>
    </xf>
    <xf numFmtId="14" fontId="1" fillId="27" borderId="0" xfId="0" applyNumberFormat="1" applyFont="1" applyFill="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1" fillId="0" borderId="0" xfId="0" applyFont="1" applyFill="1" applyBorder="1" applyAlignment="1">
      <alignment horizontal="center"/>
    </xf>
    <xf numFmtId="0" fontId="1" fillId="2" borderId="0" xfId="0" applyFont="1" applyFill="1" applyBorder="1" applyAlignment="1">
      <alignment horizontal="left"/>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cellXfs>
  <cellStyles count="82">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uena 2" xfId="23"/>
    <cellStyle name="Cálculo 2" xfId="24"/>
    <cellStyle name="Celda de comprobación 2" xfId="25"/>
    <cellStyle name="Celda de comprobación 2 2" xfId="26"/>
    <cellStyle name="Celda vinculada 2" xfId="27"/>
    <cellStyle name="Coma 2" xfId="28"/>
    <cellStyle name="Encabezado 4 2" xfId="29"/>
    <cellStyle name="Énfasis1 2" xfId="30"/>
    <cellStyle name="Énfasis2 2" xfId="31"/>
    <cellStyle name="Énfasis3 2" xfId="32"/>
    <cellStyle name="Énfasis4 2" xfId="33"/>
    <cellStyle name="Énfasis5 2" xfId="34"/>
    <cellStyle name="Énfasis6 2" xfId="35"/>
    <cellStyle name="Entrada 2" xfId="36"/>
    <cellStyle name="F4" xfId="37"/>
    <cellStyle name="Incorrecto 2" xfId="38"/>
    <cellStyle name="Millares" xfId="1" builtinId="3"/>
    <cellStyle name="Millares [0] 2" xfId="39"/>
    <cellStyle name="Millares [0] 3" xfId="40"/>
    <cellStyle name="Millares [0] 3 2" xfId="41"/>
    <cellStyle name="Millares [0] 4" xfId="42"/>
    <cellStyle name="Millares 10" xfId="43"/>
    <cellStyle name="Millares 11" xfId="44"/>
    <cellStyle name="Millares 12" xfId="4"/>
    <cellStyle name="Millares 13" xfId="45"/>
    <cellStyle name="Millares 14" xfId="2"/>
    <cellStyle name="Millares 2" xfId="46"/>
    <cellStyle name="Millares 3" xfId="47"/>
    <cellStyle name="Millares 3 2" xfId="48"/>
    <cellStyle name="Millares 3 3" xfId="49"/>
    <cellStyle name="Millares 4" xfId="50"/>
    <cellStyle name="Millares 4 2" xfId="51"/>
    <cellStyle name="Millares 5" xfId="52"/>
    <cellStyle name="Millares 6" xfId="53"/>
    <cellStyle name="Millares 7" xfId="54"/>
    <cellStyle name="Millares 8" xfId="55"/>
    <cellStyle name="Millares 9" xfId="56"/>
    <cellStyle name="Neutral 2" xfId="57"/>
    <cellStyle name="Normal" xfId="0" builtinId="0"/>
    <cellStyle name="Normal 10" xfId="58"/>
    <cellStyle name="Normal 2" xfId="3"/>
    <cellStyle name="Normal 2 2" xfId="59"/>
    <cellStyle name="Normal 3" xfId="60"/>
    <cellStyle name="Normal 3 2" xfId="61"/>
    <cellStyle name="Normal 4" xfId="62"/>
    <cellStyle name="Normal 5" xfId="63"/>
    <cellStyle name="Normal 6" xfId="64"/>
    <cellStyle name="Normal 7" xfId="65"/>
    <cellStyle name="Normal 8" xfId="66"/>
    <cellStyle name="Normal 9" xfId="67"/>
    <cellStyle name="Normal 9 2" xfId="68"/>
    <cellStyle name="Notas 2" xfId="69"/>
    <cellStyle name="Porcentaje 2" xfId="70"/>
    <cellStyle name="Porcentaje 3" xfId="71"/>
    <cellStyle name="Salida 2" xfId="72"/>
    <cellStyle name="Salida 2 2" xfId="73"/>
    <cellStyle name="Texto de advertencia 2" xfId="74"/>
    <cellStyle name="Texto explicativo 2" xfId="75"/>
    <cellStyle name="Título 1 2" xfId="76"/>
    <cellStyle name="Título 2 2" xfId="77"/>
    <cellStyle name="Título 3 2" xfId="78"/>
    <cellStyle name="Título 4" xfId="79"/>
    <cellStyle name="Total 2" xfId="80"/>
    <cellStyle name="Total 2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2"/>
  <sheetViews>
    <sheetView showGridLines="0" tabSelected="1" workbookViewId="0">
      <selection activeCell="L12" sqref="L12"/>
    </sheetView>
  </sheetViews>
  <sheetFormatPr baseColWidth="10" defaultRowHeight="15" x14ac:dyDescent="0.25"/>
  <cols>
    <col min="1" max="1" width="2.5703125" customWidth="1"/>
    <col min="3" max="3" width="9.28515625" customWidth="1"/>
    <col min="4" max="4" width="13.7109375" customWidth="1"/>
    <col min="5" max="5" width="8" customWidth="1"/>
    <col min="6" max="6" width="12.85546875" customWidth="1"/>
    <col min="7" max="7" width="19" customWidth="1"/>
    <col min="8" max="8" width="15.42578125" customWidth="1"/>
    <col min="9" max="9" width="6.28515625" customWidth="1"/>
    <col min="10" max="10" width="30.28515625" customWidth="1"/>
    <col min="11" max="11" width="2.7109375" customWidth="1"/>
    <col min="13" max="16" width="11.42578125" hidden="1" customWidth="1"/>
    <col min="18" max="22" width="11.42578125" customWidth="1"/>
  </cols>
  <sheetData>
    <row r="1" spans="1:19" x14ac:dyDescent="0.25">
      <c r="A1" t="s">
        <v>0</v>
      </c>
      <c r="K1" s="16" t="s">
        <v>16</v>
      </c>
    </row>
    <row r="2" spans="1:19" ht="6" customHeight="1" thickBot="1" x14ac:dyDescent="0.3">
      <c r="K2" s="16"/>
    </row>
    <row r="3" spans="1:19" ht="20.25" customHeight="1" thickBot="1" x14ac:dyDescent="0.3">
      <c r="H3" s="18" t="s">
        <v>26</v>
      </c>
      <c r="I3" s="17"/>
      <c r="J3" s="64" t="s">
        <v>27</v>
      </c>
      <c r="K3" s="14"/>
    </row>
    <row r="4" spans="1:19" ht="19.5" thickBot="1" x14ac:dyDescent="0.35">
      <c r="A4" s="13"/>
      <c r="B4" s="89" t="s">
        <v>29</v>
      </c>
      <c r="C4" s="89"/>
      <c r="D4" s="89"/>
      <c r="E4" s="89"/>
      <c r="F4" s="89"/>
      <c r="G4" s="89"/>
      <c r="H4" s="89"/>
      <c r="I4" s="89"/>
      <c r="J4" s="90"/>
      <c r="K4" s="14"/>
    </row>
    <row r="5" spans="1:19" ht="7.5" customHeight="1" x14ac:dyDescent="0.25">
      <c r="A5" s="1"/>
      <c r="B5" s="2"/>
      <c r="C5" s="2"/>
      <c r="D5" s="2"/>
      <c r="E5" s="2"/>
      <c r="F5" s="2"/>
      <c r="G5" s="2"/>
      <c r="H5" s="2"/>
      <c r="I5" s="2"/>
      <c r="J5" s="2"/>
      <c r="K5" s="3"/>
    </row>
    <row r="6" spans="1:19" ht="15.75" x14ac:dyDescent="0.3">
      <c r="A6" s="4"/>
      <c r="B6" s="5" t="s">
        <v>1</v>
      </c>
      <c r="C6" s="5"/>
      <c r="D6" s="5"/>
      <c r="E6" s="85" t="s">
        <v>62</v>
      </c>
      <c r="F6" s="86"/>
      <c r="G6" s="86"/>
      <c r="H6" s="87"/>
      <c r="I6" s="5" t="s">
        <v>3</v>
      </c>
      <c r="J6" s="65"/>
      <c r="K6" s="8"/>
      <c r="M6" s="41" t="s">
        <v>49</v>
      </c>
      <c r="N6" s="42"/>
      <c r="O6" s="42">
        <v>371</v>
      </c>
      <c r="P6" s="42">
        <v>465</v>
      </c>
    </row>
    <row r="7" spans="1:19" ht="15.75" x14ac:dyDescent="0.3">
      <c r="A7" s="4"/>
      <c r="B7" s="5" t="s">
        <v>2</v>
      </c>
      <c r="C7" s="92" t="str">
        <f>+VLOOKUP(E6,LISTADO!$A$1:$B$289,2,FALSE)</f>
        <v>GERENTE GENERAL</v>
      </c>
      <c r="D7" s="92"/>
      <c r="E7" s="92"/>
      <c r="F7" s="92"/>
      <c r="G7" s="92"/>
      <c r="H7" s="5" t="s">
        <v>4</v>
      </c>
      <c r="I7" s="6" t="str">
        <f>+VLOOKUP(E6,LISTADO!$A$1:$C$289,3,FALSE)</f>
        <v>GERENCIA GENERAL</v>
      </c>
      <c r="J7" s="7"/>
      <c r="K7" s="8"/>
      <c r="M7" s="41" t="s">
        <v>50</v>
      </c>
      <c r="N7" s="42"/>
      <c r="O7" s="42">
        <v>371</v>
      </c>
      <c r="P7" s="42">
        <v>465</v>
      </c>
    </row>
    <row r="8" spans="1:19" ht="8.25" customHeight="1" x14ac:dyDescent="0.3">
      <c r="A8" s="4"/>
      <c r="B8" s="5"/>
      <c r="C8" s="5"/>
      <c r="D8" s="5"/>
      <c r="E8" s="5"/>
      <c r="F8" s="5"/>
      <c r="G8" s="5"/>
      <c r="H8" s="5"/>
      <c r="I8" s="5"/>
      <c r="J8" s="5"/>
      <c r="K8" s="8"/>
      <c r="M8" s="41" t="s">
        <v>51</v>
      </c>
      <c r="N8" s="42"/>
      <c r="O8" s="42">
        <v>371</v>
      </c>
      <c r="P8" s="42">
        <v>465</v>
      </c>
    </row>
    <row r="9" spans="1:19" ht="15.75" x14ac:dyDescent="0.3">
      <c r="A9" s="4"/>
      <c r="B9" s="5" t="s">
        <v>5</v>
      </c>
      <c r="C9" s="5"/>
      <c r="D9" s="92" t="s">
        <v>57</v>
      </c>
      <c r="E9" s="92"/>
      <c r="F9" s="92"/>
      <c r="G9" s="92"/>
      <c r="H9" s="5" t="s">
        <v>8</v>
      </c>
      <c r="I9" s="5"/>
      <c r="J9" s="43">
        <f>+H10-D10+1</f>
        <v>5</v>
      </c>
      <c r="K9" s="8"/>
      <c r="M9" s="41" t="s">
        <v>52</v>
      </c>
      <c r="N9" s="42"/>
      <c r="O9" s="42">
        <v>371</v>
      </c>
      <c r="P9" s="42">
        <v>465</v>
      </c>
    </row>
    <row r="10" spans="1:19" ht="15.75" x14ac:dyDescent="0.3">
      <c r="A10" s="4"/>
      <c r="B10" s="5" t="s">
        <v>6</v>
      </c>
      <c r="C10" s="5"/>
      <c r="D10" s="88">
        <v>42023</v>
      </c>
      <c r="E10" s="88"/>
      <c r="F10" s="5"/>
      <c r="G10" s="5" t="s">
        <v>7</v>
      </c>
      <c r="H10" s="88">
        <v>42027</v>
      </c>
      <c r="I10" s="88"/>
      <c r="J10" s="5"/>
      <c r="K10" s="8"/>
      <c r="M10" s="41" t="s">
        <v>53</v>
      </c>
      <c r="N10" s="42"/>
      <c r="O10" s="42">
        <v>371</v>
      </c>
      <c r="P10" s="42">
        <v>465</v>
      </c>
    </row>
    <row r="11" spans="1:19" ht="15.75" x14ac:dyDescent="0.3">
      <c r="A11" s="4"/>
      <c r="B11" s="5" t="s">
        <v>9</v>
      </c>
      <c r="C11" s="5"/>
      <c r="D11" s="91"/>
      <c r="E11" s="91"/>
      <c r="F11" s="91"/>
      <c r="G11" s="91"/>
      <c r="H11" s="91"/>
      <c r="I11" s="91"/>
      <c r="J11" s="91"/>
      <c r="K11" s="8"/>
      <c r="M11" s="41" t="s">
        <v>54</v>
      </c>
      <c r="N11" s="42"/>
      <c r="O11" s="42">
        <v>371</v>
      </c>
      <c r="P11" s="42">
        <v>465</v>
      </c>
    </row>
    <row r="12" spans="1:19" ht="15.75" x14ac:dyDescent="0.3">
      <c r="A12" s="4"/>
      <c r="B12" s="77"/>
      <c r="C12" s="78"/>
      <c r="D12" s="78"/>
      <c r="E12" s="78"/>
      <c r="F12" s="78"/>
      <c r="G12" s="78"/>
      <c r="H12" s="78"/>
      <c r="I12" s="78"/>
      <c r="J12" s="79"/>
      <c r="K12" s="8"/>
      <c r="M12" s="41" t="s">
        <v>55</v>
      </c>
      <c r="N12" s="42"/>
      <c r="O12" s="42">
        <v>391</v>
      </c>
      <c r="P12" s="42">
        <v>491</v>
      </c>
    </row>
    <row r="13" spans="1:19" ht="15.75" x14ac:dyDescent="0.3">
      <c r="A13" s="4"/>
      <c r="B13" s="80"/>
      <c r="C13" s="81"/>
      <c r="D13" s="81"/>
      <c r="E13" s="81"/>
      <c r="F13" s="81"/>
      <c r="G13" s="81"/>
      <c r="H13" s="81"/>
      <c r="I13" s="81"/>
      <c r="J13" s="82"/>
      <c r="K13" s="8"/>
      <c r="M13" s="41" t="s">
        <v>56</v>
      </c>
      <c r="N13" s="42"/>
      <c r="O13" s="42">
        <v>391</v>
      </c>
      <c r="P13" s="42">
        <v>491</v>
      </c>
    </row>
    <row r="14" spans="1:19" ht="15.75" x14ac:dyDescent="0.3">
      <c r="A14" s="4"/>
      <c r="B14" s="5" t="s">
        <v>10</v>
      </c>
      <c r="D14" s="85" t="s">
        <v>11</v>
      </c>
      <c r="E14" s="86"/>
      <c r="F14" s="87"/>
      <c r="G14" s="5" t="s">
        <v>474</v>
      </c>
      <c r="H14" s="85" t="s">
        <v>475</v>
      </c>
      <c r="I14" s="86"/>
      <c r="J14" s="87"/>
      <c r="K14" s="8"/>
      <c r="M14" s="41" t="s">
        <v>57</v>
      </c>
      <c r="N14" s="42"/>
      <c r="O14" s="42">
        <v>391</v>
      </c>
      <c r="P14" s="42">
        <v>491</v>
      </c>
    </row>
    <row r="15" spans="1:19" ht="15.75" x14ac:dyDescent="0.3">
      <c r="A15" s="4"/>
      <c r="B15" s="5"/>
      <c r="C15" s="5"/>
      <c r="D15" s="5"/>
      <c r="E15" s="5"/>
      <c r="F15" s="5"/>
      <c r="G15" s="5"/>
      <c r="H15" s="5"/>
      <c r="I15" s="5"/>
      <c r="J15" s="5"/>
      <c r="K15" s="8"/>
      <c r="M15" s="41" t="s">
        <v>58</v>
      </c>
      <c r="N15" s="42"/>
      <c r="O15" s="42">
        <v>391</v>
      </c>
      <c r="P15" s="42">
        <v>491</v>
      </c>
      <c r="R15" s="61"/>
      <c r="S15" s="61"/>
    </row>
    <row r="16" spans="1:19" ht="17.25" customHeight="1" x14ac:dyDescent="0.3">
      <c r="A16" s="4"/>
      <c r="B16" s="5"/>
      <c r="C16" s="5"/>
      <c r="D16" s="5"/>
      <c r="E16" s="5"/>
      <c r="F16" s="5"/>
      <c r="G16" s="5"/>
      <c r="H16" s="5"/>
      <c r="I16" s="5"/>
      <c r="J16" s="5"/>
      <c r="K16" s="8"/>
      <c r="M16" s="41" t="s">
        <v>59</v>
      </c>
      <c r="N16" s="42"/>
      <c r="O16" s="42">
        <v>391</v>
      </c>
      <c r="P16" s="42">
        <v>491</v>
      </c>
      <c r="R16" s="61"/>
      <c r="S16" s="61"/>
    </row>
    <row r="17" spans="1:22" ht="42.75" customHeight="1" x14ac:dyDescent="0.3">
      <c r="A17" s="4"/>
      <c r="B17" s="84" t="s">
        <v>12</v>
      </c>
      <c r="C17" s="84"/>
      <c r="D17" s="84" t="s">
        <v>17</v>
      </c>
      <c r="E17" s="84"/>
      <c r="F17" s="84"/>
      <c r="G17" s="84"/>
      <c r="H17" s="84" t="s">
        <v>13</v>
      </c>
      <c r="I17" s="84"/>
      <c r="J17" s="84"/>
      <c r="K17" s="8"/>
      <c r="M17" s="41" t="s">
        <v>60</v>
      </c>
      <c r="N17" s="42"/>
      <c r="O17" s="42">
        <v>391</v>
      </c>
      <c r="P17" s="42">
        <v>491</v>
      </c>
      <c r="S17" s="62"/>
    </row>
    <row r="18" spans="1:22" ht="3" customHeight="1" thickBot="1" x14ac:dyDescent="0.3">
      <c r="A18" s="10"/>
      <c r="B18" s="11"/>
      <c r="C18" s="11"/>
      <c r="D18" s="11"/>
      <c r="E18" s="11"/>
      <c r="F18" s="11"/>
      <c r="G18" s="11"/>
      <c r="H18" s="11"/>
      <c r="I18" s="11"/>
      <c r="J18" s="11"/>
      <c r="K18" s="12"/>
    </row>
    <row r="19" spans="1:22" ht="7.5" customHeight="1" x14ac:dyDescent="0.25">
      <c r="A19" s="1"/>
      <c r="B19" s="2"/>
      <c r="C19" s="2"/>
      <c r="D19" s="2"/>
      <c r="E19" s="2"/>
      <c r="F19" s="2"/>
      <c r="G19" s="2"/>
      <c r="H19" s="2"/>
      <c r="I19" s="2"/>
      <c r="J19" s="2"/>
      <c r="K19" s="3"/>
    </row>
    <row r="20" spans="1:22" x14ac:dyDescent="0.25">
      <c r="A20" s="4"/>
      <c r="B20" s="5" t="s">
        <v>14</v>
      </c>
      <c r="C20" s="5"/>
      <c r="D20" s="5"/>
      <c r="E20" s="5"/>
      <c r="F20" s="83"/>
      <c r="G20" s="83"/>
      <c r="H20" s="83"/>
      <c r="I20" s="15" t="s">
        <v>15</v>
      </c>
      <c r="J20" s="9" t="s">
        <v>28</v>
      </c>
      <c r="K20" s="8"/>
    </row>
    <row r="21" spans="1:22" x14ac:dyDescent="0.25">
      <c r="A21" s="4"/>
      <c r="B21" s="5"/>
      <c r="C21" s="5"/>
      <c r="D21" s="5"/>
      <c r="E21" s="5"/>
      <c r="F21" s="83"/>
      <c r="G21" s="83"/>
      <c r="H21" s="83"/>
      <c r="I21" s="15" t="s">
        <v>15</v>
      </c>
      <c r="J21" s="37" t="s">
        <v>24</v>
      </c>
      <c r="K21" s="8"/>
      <c r="M21" t="s">
        <v>28</v>
      </c>
      <c r="T21" s="63"/>
      <c r="U21" s="63"/>
      <c r="V21" s="63"/>
    </row>
    <row r="22" spans="1:22" ht="8.25" customHeight="1" thickBot="1" x14ac:dyDescent="0.3">
      <c r="A22" s="10"/>
      <c r="B22" s="11"/>
      <c r="C22" s="11"/>
      <c r="D22" s="11"/>
      <c r="E22" s="11"/>
      <c r="F22" s="11"/>
      <c r="G22" s="11"/>
      <c r="H22" s="11"/>
      <c r="I22" s="11"/>
      <c r="J22" s="11"/>
      <c r="K22" s="12"/>
      <c r="M22" t="s">
        <v>24</v>
      </c>
    </row>
    <row r="23" spans="1:22" ht="5.25" customHeight="1" x14ac:dyDescent="0.25">
      <c r="A23" s="19"/>
      <c r="B23" s="20"/>
      <c r="C23" s="20"/>
      <c r="D23" s="20"/>
      <c r="E23" s="20"/>
      <c r="F23" s="20"/>
      <c r="G23" s="20"/>
      <c r="H23" s="20"/>
      <c r="I23" s="20"/>
      <c r="J23" s="29"/>
      <c r="K23" s="31"/>
    </row>
    <row r="24" spans="1:22" x14ac:dyDescent="0.25">
      <c r="A24" s="21"/>
      <c r="B24" s="22" t="s">
        <v>37</v>
      </c>
      <c r="C24" s="22"/>
      <c r="D24" s="22"/>
      <c r="E24" s="22"/>
      <c r="F24" s="22"/>
      <c r="G24" s="22"/>
      <c r="H24" s="22"/>
      <c r="I24" s="22"/>
      <c r="J24" s="36" t="s">
        <v>38</v>
      </c>
      <c r="K24" s="26"/>
    </row>
    <row r="25" spans="1:22" ht="15.75" thickBot="1" x14ac:dyDescent="0.3">
      <c r="A25" s="21"/>
      <c r="B25" s="22"/>
      <c r="C25" s="22"/>
      <c r="D25" s="22"/>
      <c r="E25" s="22"/>
      <c r="F25" s="22"/>
      <c r="G25" s="22"/>
      <c r="H25" s="22"/>
      <c r="I25" s="22"/>
      <c r="J25" s="32"/>
      <c r="K25" s="26"/>
    </row>
    <row r="26" spans="1:22" x14ac:dyDescent="0.25">
      <c r="A26" s="21"/>
      <c r="B26" s="22" t="s">
        <v>18</v>
      </c>
      <c r="C26" s="67" t="str">
        <f>+D9</f>
        <v>Recinto Aduana Frontera Puerto Suárez</v>
      </c>
      <c r="D26" s="67"/>
      <c r="E26" s="67"/>
      <c r="F26" s="67"/>
      <c r="G26" s="67"/>
      <c r="H26" s="22" t="s">
        <v>19</v>
      </c>
      <c r="I26" s="7">
        <f>+J9</f>
        <v>5</v>
      </c>
      <c r="J26" s="29"/>
      <c r="K26" s="31"/>
    </row>
    <row r="27" spans="1:22" ht="15.75" thickBot="1" x14ac:dyDescent="0.3">
      <c r="A27" s="21"/>
      <c r="B27" s="22" t="s">
        <v>20</v>
      </c>
      <c r="C27" s="68">
        <f>IF(E6="OLIVA LOPEZ OLVIS JESUS",((VLOOKUP(D9,$M$6:$P$17,4,FALSE))),(VLOOKUP(D9,$M$6:$P$17,3,FALSE)))</f>
        <v>491</v>
      </c>
      <c r="D27" s="68"/>
      <c r="E27" s="22"/>
      <c r="F27" s="22"/>
      <c r="G27" s="22"/>
      <c r="H27" s="22"/>
      <c r="I27" s="22"/>
      <c r="J27" s="32"/>
      <c r="K27" s="26"/>
    </row>
    <row r="28" spans="1:22" x14ac:dyDescent="0.25">
      <c r="A28" s="21"/>
      <c r="B28" s="22" t="s">
        <v>22</v>
      </c>
      <c r="C28" s="22"/>
      <c r="D28" s="22" t="s">
        <v>21</v>
      </c>
      <c r="E28" s="68">
        <f>IF(E6="OLIVA LOPEZ OLVIS JESUS",((VLOOKUP(D9,$M$6:$P$17,4))*J9),(VLOOKUP(D9,$M$6:$P$17,3,FALSE)*J9))</f>
        <v>2455</v>
      </c>
      <c r="F28" s="68"/>
      <c r="G28" s="34" t="s">
        <v>32</v>
      </c>
      <c r="H28" s="30"/>
      <c r="I28" s="30"/>
      <c r="J28" s="32"/>
      <c r="K28" s="26"/>
    </row>
    <row r="29" spans="1:22" ht="15.75" thickBot="1" x14ac:dyDescent="0.3">
      <c r="A29" s="21"/>
      <c r="B29" s="22" t="s">
        <v>23</v>
      </c>
      <c r="C29" s="22"/>
      <c r="D29" s="22" t="s">
        <v>21</v>
      </c>
      <c r="E29" s="68"/>
      <c r="F29" s="68"/>
      <c r="G29" s="32" t="s">
        <v>33</v>
      </c>
      <c r="H29" s="25"/>
      <c r="I29" s="25"/>
      <c r="J29" s="32"/>
      <c r="K29" s="26"/>
    </row>
    <row r="30" spans="1:22" ht="15.75" thickBot="1" x14ac:dyDescent="0.3">
      <c r="A30" s="21"/>
      <c r="B30" s="22" t="s">
        <v>25</v>
      </c>
      <c r="C30" s="22"/>
      <c r="D30" s="22" t="s">
        <v>21</v>
      </c>
      <c r="E30" s="69">
        <f>+E28+E29</f>
        <v>2455</v>
      </c>
      <c r="F30" s="70"/>
      <c r="G30" s="32" t="s">
        <v>34</v>
      </c>
      <c r="H30" s="25"/>
      <c r="I30" s="25"/>
      <c r="J30" s="32"/>
      <c r="K30" s="26"/>
    </row>
    <row r="31" spans="1:22" ht="15.75" thickBot="1" x14ac:dyDescent="0.3">
      <c r="A31" s="23"/>
      <c r="B31" s="24"/>
      <c r="C31" s="24"/>
      <c r="D31" s="24"/>
      <c r="E31" s="24"/>
      <c r="F31" s="24"/>
      <c r="G31" s="33" t="s">
        <v>35</v>
      </c>
      <c r="H31" s="27"/>
      <c r="I31" s="27"/>
      <c r="J31" s="35" t="s">
        <v>39</v>
      </c>
      <c r="K31" s="28"/>
    </row>
    <row r="32" spans="1:22" ht="6.75" customHeight="1" x14ac:dyDescent="0.25">
      <c r="A32" s="1"/>
      <c r="B32" s="2"/>
      <c r="C32" s="2"/>
      <c r="D32" s="2"/>
      <c r="E32" s="2"/>
      <c r="F32" s="2"/>
      <c r="G32" s="2"/>
      <c r="H32" s="2"/>
      <c r="I32" s="2"/>
      <c r="J32" s="5"/>
      <c r="K32" s="8"/>
    </row>
    <row r="33" spans="1:11" x14ac:dyDescent="0.25">
      <c r="A33" s="4"/>
      <c r="B33" s="71" t="s">
        <v>40</v>
      </c>
      <c r="C33" s="71"/>
      <c r="D33" s="71"/>
      <c r="E33" s="71"/>
      <c r="F33" s="71"/>
      <c r="G33" s="71"/>
      <c r="H33" s="71"/>
      <c r="I33" s="72"/>
      <c r="J33" s="38" t="s">
        <v>41</v>
      </c>
      <c r="K33" s="8"/>
    </row>
    <row r="34" spans="1:11" ht="7.5" customHeight="1" x14ac:dyDescent="0.25">
      <c r="A34" s="4"/>
      <c r="B34" s="5"/>
      <c r="C34" s="5"/>
      <c r="D34" s="5"/>
      <c r="E34" s="5"/>
      <c r="F34" s="5"/>
      <c r="G34" s="5"/>
      <c r="H34" s="5"/>
      <c r="I34" s="5"/>
      <c r="J34" s="5"/>
      <c r="K34" s="8"/>
    </row>
    <row r="35" spans="1:11" x14ac:dyDescent="0.25">
      <c r="A35" s="4"/>
      <c r="B35" s="5" t="s">
        <v>42</v>
      </c>
      <c r="C35" s="5"/>
      <c r="D35" s="5"/>
      <c r="E35" s="5"/>
      <c r="F35" s="5"/>
      <c r="G35" s="5"/>
      <c r="H35" s="5"/>
      <c r="I35" s="5"/>
      <c r="J35" s="5"/>
      <c r="K35" s="8"/>
    </row>
    <row r="36" spans="1:11" x14ac:dyDescent="0.25">
      <c r="A36" s="4"/>
      <c r="B36" s="5" t="s">
        <v>43</v>
      </c>
      <c r="C36" s="5"/>
      <c r="D36" s="5"/>
      <c r="E36" s="5"/>
      <c r="F36" s="5"/>
      <c r="G36" s="5"/>
      <c r="H36" s="5"/>
      <c r="I36" s="5"/>
      <c r="J36" s="5"/>
      <c r="K36" s="8"/>
    </row>
    <row r="37" spans="1:11" x14ac:dyDescent="0.25">
      <c r="A37" s="4"/>
      <c r="B37" s="5" t="s">
        <v>44</v>
      </c>
      <c r="C37" s="5"/>
      <c r="D37" s="5"/>
      <c r="E37" s="5"/>
      <c r="F37" s="5"/>
      <c r="G37" s="5"/>
      <c r="H37" s="5"/>
      <c r="I37" s="5"/>
      <c r="J37" s="5"/>
      <c r="K37" s="8"/>
    </row>
    <row r="38" spans="1:11" ht="7.5" customHeight="1" x14ac:dyDescent="0.25">
      <c r="A38" s="4"/>
      <c r="B38" s="5"/>
      <c r="C38" s="5"/>
      <c r="D38" s="5"/>
      <c r="E38" s="5"/>
      <c r="F38" s="5"/>
      <c r="G38" s="5"/>
      <c r="H38" s="5"/>
      <c r="I38" s="5"/>
      <c r="J38" s="5"/>
      <c r="K38" s="8"/>
    </row>
    <row r="39" spans="1:11" ht="11.25" customHeight="1" x14ac:dyDescent="0.25">
      <c r="A39" s="4"/>
      <c r="B39" s="5"/>
      <c r="C39" s="73" t="s">
        <v>45</v>
      </c>
      <c r="D39" s="73"/>
      <c r="E39" s="73" t="s">
        <v>46</v>
      </c>
      <c r="F39" s="73"/>
      <c r="G39" s="73" t="s">
        <v>47</v>
      </c>
      <c r="H39" s="73"/>
      <c r="I39" s="73"/>
      <c r="J39" s="40" t="s">
        <v>48</v>
      </c>
      <c r="K39" s="8"/>
    </row>
    <row r="40" spans="1:11" x14ac:dyDescent="0.25">
      <c r="A40" s="4"/>
      <c r="B40" s="5"/>
      <c r="C40" s="74">
        <f>+D10</f>
        <v>42023</v>
      </c>
      <c r="D40" s="75"/>
      <c r="E40" s="74">
        <f>+H10</f>
        <v>42027</v>
      </c>
      <c r="F40" s="75"/>
      <c r="G40" s="75" t="str">
        <f>+D9</f>
        <v>Recinto Aduana Frontera Puerto Suárez</v>
      </c>
      <c r="H40" s="75"/>
      <c r="I40" s="75"/>
      <c r="J40" s="39"/>
      <c r="K40" s="8"/>
    </row>
    <row r="41" spans="1:11" ht="8.25" customHeight="1" x14ac:dyDescent="0.25">
      <c r="A41" s="4"/>
      <c r="B41" s="5"/>
      <c r="C41" s="5"/>
      <c r="D41" s="5"/>
      <c r="E41" s="5"/>
      <c r="F41" s="5"/>
      <c r="G41" s="5"/>
      <c r="H41" s="5"/>
      <c r="I41" s="5"/>
      <c r="J41" s="5"/>
      <c r="K41" s="8"/>
    </row>
    <row r="42" spans="1:11" x14ac:dyDescent="0.25">
      <c r="A42" s="4"/>
      <c r="B42" s="76" t="s">
        <v>476</v>
      </c>
      <c r="C42" s="76"/>
      <c r="D42" s="76"/>
      <c r="E42" s="76"/>
      <c r="F42" s="76"/>
      <c r="G42" s="76"/>
      <c r="H42" s="76"/>
      <c r="I42" s="76"/>
      <c r="J42" s="76"/>
      <c r="K42" s="8"/>
    </row>
    <row r="43" spans="1:11" x14ac:dyDescent="0.25">
      <c r="A43" s="4"/>
      <c r="B43" s="76"/>
      <c r="C43" s="76"/>
      <c r="D43" s="76"/>
      <c r="E43" s="76"/>
      <c r="F43" s="76"/>
      <c r="G43" s="76"/>
      <c r="H43" s="76"/>
      <c r="I43" s="76"/>
      <c r="J43" s="76"/>
      <c r="K43" s="8"/>
    </row>
    <row r="44" spans="1:11" x14ac:dyDescent="0.25">
      <c r="A44" s="4"/>
      <c r="B44" s="76"/>
      <c r="C44" s="76"/>
      <c r="D44" s="76"/>
      <c r="E44" s="76"/>
      <c r="F44" s="76"/>
      <c r="G44" s="76"/>
      <c r="H44" s="76"/>
      <c r="I44" s="76"/>
      <c r="J44" s="76"/>
      <c r="K44" s="8"/>
    </row>
    <row r="45" spans="1:11" x14ac:dyDescent="0.25">
      <c r="A45" s="4"/>
      <c r="B45" s="76"/>
      <c r="C45" s="76"/>
      <c r="D45" s="76"/>
      <c r="E45" s="76"/>
      <c r="F45" s="76"/>
      <c r="G45" s="76"/>
      <c r="H45" s="76"/>
      <c r="I45" s="76"/>
      <c r="J45" s="76"/>
      <c r="K45" s="8"/>
    </row>
    <row r="46" spans="1:11" x14ac:dyDescent="0.25">
      <c r="A46" s="4"/>
      <c r="B46" s="76"/>
      <c r="C46" s="76"/>
      <c r="D46" s="76"/>
      <c r="E46" s="76"/>
      <c r="F46" s="76"/>
      <c r="G46" s="76"/>
      <c r="H46" s="76"/>
      <c r="I46" s="76"/>
      <c r="J46" s="76"/>
      <c r="K46" s="8"/>
    </row>
    <row r="47" spans="1:11" x14ac:dyDescent="0.25">
      <c r="A47" s="4"/>
      <c r="B47" s="5"/>
      <c r="C47" s="5"/>
      <c r="D47" s="5"/>
      <c r="E47" s="5"/>
      <c r="F47" s="5"/>
      <c r="G47" s="5"/>
      <c r="H47" s="5"/>
      <c r="I47" s="5"/>
      <c r="J47" s="5"/>
      <c r="K47" s="8"/>
    </row>
    <row r="48" spans="1:11" x14ac:dyDescent="0.25">
      <c r="A48" s="4"/>
      <c r="B48" s="67" t="s">
        <v>30</v>
      </c>
      <c r="C48" s="67"/>
      <c r="D48" s="67"/>
      <c r="E48" s="67"/>
      <c r="F48" s="67"/>
      <c r="G48" s="5"/>
      <c r="H48" s="5"/>
      <c r="I48" s="5"/>
      <c r="J48" s="5"/>
      <c r="K48" s="8"/>
    </row>
    <row r="49" spans="1:11" x14ac:dyDescent="0.25">
      <c r="A49" s="4"/>
      <c r="B49" s="55"/>
      <c r="C49" s="55"/>
      <c r="D49" s="5"/>
      <c r="E49" s="5"/>
      <c r="F49" s="5"/>
      <c r="G49" s="5"/>
      <c r="H49" s="5"/>
      <c r="I49" s="5"/>
      <c r="J49" s="5"/>
      <c r="K49" s="8"/>
    </row>
    <row r="50" spans="1:11" x14ac:dyDescent="0.25">
      <c r="A50" s="4"/>
      <c r="B50" s="55"/>
      <c r="C50" s="55"/>
      <c r="D50" s="5"/>
      <c r="E50" s="5"/>
      <c r="F50" s="5"/>
      <c r="G50" s="5"/>
      <c r="H50" s="5"/>
      <c r="I50" s="5"/>
      <c r="J50" s="5"/>
      <c r="K50" s="8"/>
    </row>
    <row r="51" spans="1:11" x14ac:dyDescent="0.25">
      <c r="A51" s="4"/>
      <c r="B51" s="55"/>
      <c r="C51" s="55"/>
      <c r="D51" s="5"/>
      <c r="E51" s="5"/>
      <c r="F51" s="5"/>
      <c r="G51" s="5"/>
      <c r="H51" s="5"/>
      <c r="I51" s="5"/>
      <c r="J51" s="5"/>
      <c r="K51" s="8"/>
    </row>
    <row r="52" spans="1:11" ht="13.5" customHeight="1" thickBot="1" x14ac:dyDescent="0.3">
      <c r="A52" s="10"/>
      <c r="B52" s="11" t="s">
        <v>36</v>
      </c>
      <c r="C52" s="11"/>
      <c r="D52" s="11"/>
      <c r="E52" s="11"/>
      <c r="F52" s="11"/>
      <c r="G52" s="11"/>
      <c r="H52" s="66" t="s">
        <v>31</v>
      </c>
      <c r="I52" s="66"/>
      <c r="J52" s="66"/>
      <c r="K52" s="12"/>
    </row>
  </sheetData>
  <mergeCells count="30">
    <mergeCell ref="H10:I10"/>
    <mergeCell ref="D10:E10"/>
    <mergeCell ref="B4:J4"/>
    <mergeCell ref="D11:J11"/>
    <mergeCell ref="D9:G9"/>
    <mergeCell ref="E6:H6"/>
    <mergeCell ref="C7:G7"/>
    <mergeCell ref="B12:J13"/>
    <mergeCell ref="F21:H21"/>
    <mergeCell ref="H17:J17"/>
    <mergeCell ref="D17:G17"/>
    <mergeCell ref="B17:C17"/>
    <mergeCell ref="F20:H20"/>
    <mergeCell ref="D14:F14"/>
    <mergeCell ref="H14:J14"/>
    <mergeCell ref="H52:J52"/>
    <mergeCell ref="C26:G26"/>
    <mergeCell ref="E28:F28"/>
    <mergeCell ref="E29:F29"/>
    <mergeCell ref="E30:F30"/>
    <mergeCell ref="B33:I33"/>
    <mergeCell ref="B48:F48"/>
    <mergeCell ref="C39:D39"/>
    <mergeCell ref="E39:F39"/>
    <mergeCell ref="G39:I39"/>
    <mergeCell ref="C40:D40"/>
    <mergeCell ref="E40:F40"/>
    <mergeCell ref="G40:I40"/>
    <mergeCell ref="C27:D27"/>
    <mergeCell ref="B42:J46"/>
  </mergeCells>
  <dataValidations count="2">
    <dataValidation type="list" allowBlank="1" showInputMessage="1" showErrorMessage="1" sqref="D9:G9">
      <formula1>$M$6:$M$16</formula1>
    </dataValidation>
    <dataValidation type="list" allowBlank="1" showInputMessage="1" showErrorMessage="1" sqref="J20:J21">
      <formula1>$M$21:$M$22</formula1>
    </dataValidation>
  </dataValidations>
  <printOptions horizontalCentered="1"/>
  <pageMargins left="0.46" right="0.35" top="0.55118110236220474" bottom="0.55118110236220474" header="0.31496062992125984" footer="0.31496062992125984"/>
  <pageSetup scale="74"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LISTADO!$A$1:$A$289</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workbookViewId="0">
      <selection activeCell="D1" sqref="D1:E1"/>
    </sheetView>
  </sheetViews>
  <sheetFormatPr baseColWidth="10" defaultRowHeight="15" x14ac:dyDescent="0.25"/>
  <cols>
    <col min="1" max="1" width="32.28515625" bestFit="1" customWidth="1"/>
    <col min="2" max="2" width="62.7109375" bestFit="1" customWidth="1"/>
    <col min="3" max="3" width="40" bestFit="1" customWidth="1"/>
    <col min="4" max="4" width="16.85546875" bestFit="1" customWidth="1"/>
  </cols>
  <sheetData>
    <row r="1" spans="1:4" x14ac:dyDescent="0.25">
      <c r="A1" s="47" t="s">
        <v>62</v>
      </c>
      <c r="B1" s="46" t="s">
        <v>61</v>
      </c>
      <c r="C1" s="54" t="s">
        <v>436</v>
      </c>
      <c r="D1" t="s">
        <v>462</v>
      </c>
    </row>
    <row r="2" spans="1:4" x14ac:dyDescent="0.25">
      <c r="A2" s="47" t="s">
        <v>64</v>
      </c>
      <c r="B2" s="46" t="s">
        <v>63</v>
      </c>
      <c r="C2" s="54" t="s">
        <v>436</v>
      </c>
      <c r="D2" s="44" t="s">
        <v>462</v>
      </c>
    </row>
    <row r="3" spans="1:4" x14ac:dyDescent="0.25">
      <c r="A3" s="47" t="s">
        <v>66</v>
      </c>
      <c r="B3" s="46" t="s">
        <v>65</v>
      </c>
      <c r="C3" s="54" t="s">
        <v>436</v>
      </c>
      <c r="D3" s="44" t="s">
        <v>462</v>
      </c>
    </row>
    <row r="4" spans="1:4" x14ac:dyDescent="0.25">
      <c r="A4" s="47" t="s">
        <v>68</v>
      </c>
      <c r="B4" s="46" t="s">
        <v>67</v>
      </c>
      <c r="C4" s="54" t="s">
        <v>436</v>
      </c>
      <c r="D4" s="44" t="s">
        <v>462</v>
      </c>
    </row>
    <row r="5" spans="1:4" x14ac:dyDescent="0.25">
      <c r="A5" s="47" t="s">
        <v>70</v>
      </c>
      <c r="B5" s="49" t="s">
        <v>69</v>
      </c>
      <c r="C5" s="48" t="s">
        <v>437</v>
      </c>
      <c r="D5" s="44" t="s">
        <v>462</v>
      </c>
    </row>
    <row r="6" spans="1:4" x14ac:dyDescent="0.25">
      <c r="A6" s="47" t="s">
        <v>72</v>
      </c>
      <c r="B6" s="46" t="s">
        <v>71</v>
      </c>
      <c r="C6" s="48" t="s">
        <v>437</v>
      </c>
      <c r="D6" s="44" t="s">
        <v>462</v>
      </c>
    </row>
    <row r="7" spans="1:4" x14ac:dyDescent="0.25">
      <c r="A7" s="47" t="s">
        <v>74</v>
      </c>
      <c r="B7" s="49" t="s">
        <v>73</v>
      </c>
      <c r="C7" s="48" t="s">
        <v>438</v>
      </c>
      <c r="D7" s="44" t="s">
        <v>462</v>
      </c>
    </row>
    <row r="8" spans="1:4" x14ac:dyDescent="0.25">
      <c r="A8" s="47" t="s">
        <v>76</v>
      </c>
      <c r="B8" s="49" t="s">
        <v>75</v>
      </c>
      <c r="C8" s="48" t="s">
        <v>438</v>
      </c>
      <c r="D8" s="44" t="s">
        <v>462</v>
      </c>
    </row>
    <row r="9" spans="1:4" x14ac:dyDescent="0.25">
      <c r="A9" s="47" t="s">
        <v>78</v>
      </c>
      <c r="B9" s="49" t="s">
        <v>77</v>
      </c>
      <c r="C9" s="48" t="s">
        <v>438</v>
      </c>
      <c r="D9" s="44" t="s">
        <v>462</v>
      </c>
    </row>
    <row r="10" spans="1:4" x14ac:dyDescent="0.25">
      <c r="A10" s="47" t="s">
        <v>80</v>
      </c>
      <c r="B10" s="46" t="s">
        <v>79</v>
      </c>
      <c r="C10" s="48" t="s">
        <v>439</v>
      </c>
      <c r="D10" s="44" t="s">
        <v>462</v>
      </c>
    </row>
    <row r="11" spans="1:4" x14ac:dyDescent="0.25">
      <c r="A11" s="47" t="s">
        <v>82</v>
      </c>
      <c r="B11" s="46" t="s">
        <v>81</v>
      </c>
      <c r="C11" s="48" t="s">
        <v>439</v>
      </c>
      <c r="D11" s="44" t="s">
        <v>462</v>
      </c>
    </row>
    <row r="12" spans="1:4" x14ac:dyDescent="0.25">
      <c r="A12" s="47" t="s">
        <v>84</v>
      </c>
      <c r="B12" s="46" t="s">
        <v>83</v>
      </c>
      <c r="C12" s="48" t="s">
        <v>439</v>
      </c>
      <c r="D12" s="44" t="s">
        <v>462</v>
      </c>
    </row>
    <row r="13" spans="1:4" x14ac:dyDescent="0.25">
      <c r="A13" s="47" t="s">
        <v>86</v>
      </c>
      <c r="B13" s="46" t="s">
        <v>85</v>
      </c>
      <c r="C13" s="48" t="s">
        <v>439</v>
      </c>
      <c r="D13" s="44" t="s">
        <v>462</v>
      </c>
    </row>
    <row r="14" spans="1:4" x14ac:dyDescent="0.25">
      <c r="A14" s="47" t="s">
        <v>88</v>
      </c>
      <c r="B14" s="46" t="s">
        <v>87</v>
      </c>
      <c r="C14" s="48" t="s">
        <v>439</v>
      </c>
      <c r="D14" s="44" t="s">
        <v>462</v>
      </c>
    </row>
    <row r="15" spans="1:4" x14ac:dyDescent="0.25">
      <c r="A15" s="47" t="s">
        <v>90</v>
      </c>
      <c r="B15" s="49" t="s">
        <v>89</v>
      </c>
      <c r="C15" s="48" t="s">
        <v>440</v>
      </c>
      <c r="D15" s="44" t="s">
        <v>462</v>
      </c>
    </row>
    <row r="16" spans="1:4" x14ac:dyDescent="0.25">
      <c r="A16" s="47" t="s">
        <v>92</v>
      </c>
      <c r="B16" s="49" t="s">
        <v>91</v>
      </c>
      <c r="C16" s="48" t="s">
        <v>440</v>
      </c>
      <c r="D16" s="44" t="s">
        <v>462</v>
      </c>
    </row>
    <row r="17" spans="1:4" x14ac:dyDescent="0.25">
      <c r="A17" s="47" t="s">
        <v>94</v>
      </c>
      <c r="B17" s="49" t="s">
        <v>93</v>
      </c>
      <c r="C17" s="48" t="s">
        <v>440</v>
      </c>
      <c r="D17" s="44" t="s">
        <v>462</v>
      </c>
    </row>
    <row r="18" spans="1:4" x14ac:dyDescent="0.25">
      <c r="A18" s="47" t="s">
        <v>95</v>
      </c>
      <c r="B18" s="49" t="s">
        <v>93</v>
      </c>
      <c r="C18" s="48" t="s">
        <v>440</v>
      </c>
      <c r="D18" s="44" t="s">
        <v>462</v>
      </c>
    </row>
    <row r="19" spans="1:4" x14ac:dyDescent="0.25">
      <c r="A19" s="47" t="s">
        <v>97</v>
      </c>
      <c r="B19" s="49" t="s">
        <v>96</v>
      </c>
      <c r="C19" s="48" t="s">
        <v>440</v>
      </c>
      <c r="D19" s="44" t="s">
        <v>462</v>
      </c>
    </row>
    <row r="20" spans="1:4" x14ac:dyDescent="0.25">
      <c r="A20" s="47" t="s">
        <v>99</v>
      </c>
      <c r="B20" s="49" t="s">
        <v>98</v>
      </c>
      <c r="C20" s="48" t="s">
        <v>440</v>
      </c>
      <c r="D20" s="44" t="s">
        <v>462</v>
      </c>
    </row>
    <row r="21" spans="1:4" x14ac:dyDescent="0.25">
      <c r="A21" s="47" t="s">
        <v>101</v>
      </c>
      <c r="B21" s="49" t="s">
        <v>100</v>
      </c>
      <c r="C21" s="50" t="s">
        <v>441</v>
      </c>
      <c r="D21" s="44" t="s">
        <v>462</v>
      </c>
    </row>
    <row r="22" spans="1:4" x14ac:dyDescent="0.25">
      <c r="A22" s="47" t="s">
        <v>102</v>
      </c>
      <c r="B22" s="49" t="s">
        <v>67</v>
      </c>
      <c r="C22" s="50" t="s">
        <v>441</v>
      </c>
      <c r="D22" s="44" t="s">
        <v>462</v>
      </c>
    </row>
    <row r="23" spans="1:4" x14ac:dyDescent="0.25">
      <c r="A23" s="47" t="s">
        <v>104</v>
      </c>
      <c r="B23" s="49" t="s">
        <v>103</v>
      </c>
      <c r="C23" s="48" t="s">
        <v>442</v>
      </c>
      <c r="D23" s="44" t="s">
        <v>462</v>
      </c>
    </row>
    <row r="24" spans="1:4" x14ac:dyDescent="0.25">
      <c r="A24" s="47" t="s">
        <v>106</v>
      </c>
      <c r="B24" s="49" t="s">
        <v>105</v>
      </c>
      <c r="C24" s="48" t="s">
        <v>442</v>
      </c>
      <c r="D24" s="44" t="s">
        <v>462</v>
      </c>
    </row>
    <row r="25" spans="1:4" x14ac:dyDescent="0.25">
      <c r="A25" s="47" t="s">
        <v>108</v>
      </c>
      <c r="B25" s="49" t="s">
        <v>107</v>
      </c>
      <c r="C25" s="48" t="s">
        <v>442</v>
      </c>
      <c r="D25" s="44" t="s">
        <v>462</v>
      </c>
    </row>
    <row r="26" spans="1:4" x14ac:dyDescent="0.25">
      <c r="A26" s="47" t="s">
        <v>110</v>
      </c>
      <c r="B26" s="49" t="s">
        <v>109</v>
      </c>
      <c r="C26" s="48" t="s">
        <v>442</v>
      </c>
      <c r="D26" s="44" t="s">
        <v>462</v>
      </c>
    </row>
    <row r="27" spans="1:4" x14ac:dyDescent="0.25">
      <c r="A27" s="47" t="s">
        <v>112</v>
      </c>
      <c r="B27" s="49" t="s">
        <v>111</v>
      </c>
      <c r="C27" s="48" t="s">
        <v>442</v>
      </c>
      <c r="D27" s="44" t="s">
        <v>462</v>
      </c>
    </row>
    <row r="28" spans="1:4" x14ac:dyDescent="0.25">
      <c r="A28" s="47" t="s">
        <v>114</v>
      </c>
      <c r="B28" s="49" t="s">
        <v>113</v>
      </c>
      <c r="C28" s="48" t="s">
        <v>442</v>
      </c>
      <c r="D28" s="44" t="s">
        <v>462</v>
      </c>
    </row>
    <row r="29" spans="1:4" x14ac:dyDescent="0.25">
      <c r="A29" s="47" t="s">
        <v>116</v>
      </c>
      <c r="B29" s="49" t="s">
        <v>115</v>
      </c>
      <c r="C29" s="48" t="s">
        <v>442</v>
      </c>
      <c r="D29" s="44" t="s">
        <v>462</v>
      </c>
    </row>
    <row r="30" spans="1:4" x14ac:dyDescent="0.25">
      <c r="A30" s="47" t="s">
        <v>118</v>
      </c>
      <c r="B30" s="49" t="s">
        <v>117</v>
      </c>
      <c r="C30" s="48" t="s">
        <v>442</v>
      </c>
      <c r="D30" s="44" t="s">
        <v>462</v>
      </c>
    </row>
    <row r="31" spans="1:4" x14ac:dyDescent="0.25">
      <c r="A31" s="47" t="s">
        <v>120</v>
      </c>
      <c r="B31" s="49" t="s">
        <v>119</v>
      </c>
      <c r="C31" s="48" t="s">
        <v>442</v>
      </c>
      <c r="D31" s="44" t="s">
        <v>462</v>
      </c>
    </row>
    <row r="32" spans="1:4" x14ac:dyDescent="0.25">
      <c r="A32" s="47" t="s">
        <v>121</v>
      </c>
      <c r="B32" s="49" t="s">
        <v>119</v>
      </c>
      <c r="C32" s="48" t="s">
        <v>442</v>
      </c>
      <c r="D32" s="44" t="s">
        <v>462</v>
      </c>
    </row>
    <row r="33" spans="1:4" x14ac:dyDescent="0.25">
      <c r="A33" s="47" t="s">
        <v>123</v>
      </c>
      <c r="B33" s="49" t="s">
        <v>122</v>
      </c>
      <c r="C33" s="48" t="s">
        <v>442</v>
      </c>
      <c r="D33" s="44" t="s">
        <v>462</v>
      </c>
    </row>
    <row r="34" spans="1:4" x14ac:dyDescent="0.25">
      <c r="A34" s="47" t="s">
        <v>125</v>
      </c>
      <c r="B34" s="49" t="s">
        <v>124</v>
      </c>
      <c r="C34" s="48" t="s">
        <v>442</v>
      </c>
      <c r="D34" s="44" t="s">
        <v>462</v>
      </c>
    </row>
    <row r="35" spans="1:4" x14ac:dyDescent="0.25">
      <c r="A35" s="47" t="s">
        <v>127</v>
      </c>
      <c r="B35" s="49" t="s">
        <v>126</v>
      </c>
      <c r="C35" s="48" t="s">
        <v>442</v>
      </c>
      <c r="D35" s="44" t="s">
        <v>462</v>
      </c>
    </row>
    <row r="36" spans="1:4" x14ac:dyDescent="0.25">
      <c r="A36" s="47" t="s">
        <v>129</v>
      </c>
      <c r="B36" s="46" t="s">
        <v>128</v>
      </c>
      <c r="C36" s="48" t="s">
        <v>442</v>
      </c>
      <c r="D36" s="44" t="s">
        <v>462</v>
      </c>
    </row>
    <row r="37" spans="1:4" x14ac:dyDescent="0.25">
      <c r="A37" s="47" t="s">
        <v>131</v>
      </c>
      <c r="B37" s="46" t="s">
        <v>130</v>
      </c>
      <c r="C37" s="48" t="s">
        <v>442</v>
      </c>
      <c r="D37" s="44" t="s">
        <v>462</v>
      </c>
    </row>
    <row r="38" spans="1:4" x14ac:dyDescent="0.25">
      <c r="A38" s="47" t="s">
        <v>133</v>
      </c>
      <c r="B38" s="49" t="s">
        <v>132</v>
      </c>
      <c r="C38" s="48" t="s">
        <v>443</v>
      </c>
      <c r="D38" s="44" t="s">
        <v>462</v>
      </c>
    </row>
    <row r="39" spans="1:4" x14ac:dyDescent="0.25">
      <c r="A39" s="47" t="s">
        <v>135</v>
      </c>
      <c r="B39" s="49" t="s">
        <v>134</v>
      </c>
      <c r="C39" s="48" t="s">
        <v>443</v>
      </c>
      <c r="D39" s="44" t="s">
        <v>462</v>
      </c>
    </row>
    <row r="40" spans="1:4" x14ac:dyDescent="0.25">
      <c r="A40" s="47" t="s">
        <v>137</v>
      </c>
      <c r="B40" s="49" t="s">
        <v>136</v>
      </c>
      <c r="C40" s="48" t="s">
        <v>443</v>
      </c>
      <c r="D40" s="44" t="s">
        <v>462</v>
      </c>
    </row>
    <row r="41" spans="1:4" x14ac:dyDescent="0.25">
      <c r="A41" s="47" t="s">
        <v>139</v>
      </c>
      <c r="B41" s="49" t="s">
        <v>138</v>
      </c>
      <c r="C41" s="48" t="s">
        <v>443</v>
      </c>
      <c r="D41" s="44" t="s">
        <v>462</v>
      </c>
    </row>
    <row r="42" spans="1:4" x14ac:dyDescent="0.25">
      <c r="A42" s="47" t="s">
        <v>140</v>
      </c>
      <c r="B42" s="49" t="s">
        <v>138</v>
      </c>
      <c r="C42" s="48" t="s">
        <v>443</v>
      </c>
      <c r="D42" s="44" t="s">
        <v>462</v>
      </c>
    </row>
    <row r="43" spans="1:4" x14ac:dyDescent="0.25">
      <c r="A43" s="47" t="s">
        <v>142</v>
      </c>
      <c r="B43" s="49" t="s">
        <v>141</v>
      </c>
      <c r="C43" s="48" t="s">
        <v>443</v>
      </c>
      <c r="D43" s="44" t="s">
        <v>462</v>
      </c>
    </row>
    <row r="44" spans="1:4" x14ac:dyDescent="0.25">
      <c r="A44" s="47" t="s">
        <v>144</v>
      </c>
      <c r="B44" s="49" t="s">
        <v>143</v>
      </c>
      <c r="C44" s="48" t="s">
        <v>443</v>
      </c>
      <c r="D44" s="44" t="s">
        <v>462</v>
      </c>
    </row>
    <row r="45" spans="1:4" x14ac:dyDescent="0.25">
      <c r="A45" s="47" t="s">
        <v>146</v>
      </c>
      <c r="B45" s="49" t="s">
        <v>145</v>
      </c>
      <c r="C45" s="48" t="s">
        <v>443</v>
      </c>
      <c r="D45" s="44" t="s">
        <v>462</v>
      </c>
    </row>
    <row r="46" spans="1:4" x14ac:dyDescent="0.25">
      <c r="A46" s="47" t="s">
        <v>148</v>
      </c>
      <c r="B46" s="49" t="s">
        <v>147</v>
      </c>
      <c r="C46" s="48" t="s">
        <v>443</v>
      </c>
      <c r="D46" s="44" t="s">
        <v>462</v>
      </c>
    </row>
    <row r="47" spans="1:4" x14ac:dyDescent="0.25">
      <c r="A47" s="47" t="s">
        <v>149</v>
      </c>
      <c r="B47" s="49" t="s">
        <v>147</v>
      </c>
      <c r="C47" s="48" t="s">
        <v>443</v>
      </c>
      <c r="D47" s="44" t="s">
        <v>462</v>
      </c>
    </row>
    <row r="48" spans="1:4" x14ac:dyDescent="0.25">
      <c r="A48" s="47" t="s">
        <v>151</v>
      </c>
      <c r="B48" s="49" t="s">
        <v>150</v>
      </c>
      <c r="C48" s="50" t="s">
        <v>444</v>
      </c>
      <c r="D48" s="44" t="s">
        <v>462</v>
      </c>
    </row>
    <row r="49" spans="1:4" x14ac:dyDescent="0.25">
      <c r="A49" s="47" t="s">
        <v>153</v>
      </c>
      <c r="B49" s="49" t="s">
        <v>152</v>
      </c>
      <c r="C49" s="50" t="s">
        <v>444</v>
      </c>
      <c r="D49" s="44" t="s">
        <v>462</v>
      </c>
    </row>
    <row r="50" spans="1:4" x14ac:dyDescent="0.25">
      <c r="A50" s="47" t="s">
        <v>155</v>
      </c>
      <c r="B50" s="49" t="s">
        <v>154</v>
      </c>
      <c r="C50" s="50" t="s">
        <v>444</v>
      </c>
      <c r="D50" s="44" t="s">
        <v>462</v>
      </c>
    </row>
    <row r="51" spans="1:4" x14ac:dyDescent="0.25">
      <c r="A51" s="47" t="s">
        <v>157</v>
      </c>
      <c r="B51" s="49" t="s">
        <v>156</v>
      </c>
      <c r="C51" s="48" t="s">
        <v>445</v>
      </c>
      <c r="D51" s="44" t="s">
        <v>462</v>
      </c>
    </row>
    <row r="52" spans="1:4" x14ac:dyDescent="0.25">
      <c r="A52" s="47" t="s">
        <v>159</v>
      </c>
      <c r="B52" s="49" t="s">
        <v>158</v>
      </c>
      <c r="C52" s="48" t="s">
        <v>445</v>
      </c>
      <c r="D52" s="44" t="s">
        <v>462</v>
      </c>
    </row>
    <row r="53" spans="1:4" x14ac:dyDescent="0.25">
      <c r="A53" s="47" t="s">
        <v>161</v>
      </c>
      <c r="B53" s="49" t="s">
        <v>160</v>
      </c>
      <c r="C53" s="48" t="s">
        <v>445</v>
      </c>
      <c r="D53" s="44" t="s">
        <v>462</v>
      </c>
    </row>
    <row r="54" spans="1:4" x14ac:dyDescent="0.25">
      <c r="A54" s="47" t="s">
        <v>163</v>
      </c>
      <c r="B54" s="49" t="s">
        <v>162</v>
      </c>
      <c r="C54" s="48" t="s">
        <v>445</v>
      </c>
      <c r="D54" s="44" t="s">
        <v>462</v>
      </c>
    </row>
    <row r="55" spans="1:4" x14ac:dyDescent="0.25">
      <c r="A55" s="47" t="s">
        <v>164</v>
      </c>
      <c r="B55" s="49" t="s">
        <v>162</v>
      </c>
      <c r="C55" s="48" t="s">
        <v>445</v>
      </c>
      <c r="D55" s="44" t="s">
        <v>462</v>
      </c>
    </row>
    <row r="56" spans="1:4" x14ac:dyDescent="0.25">
      <c r="A56" s="47" t="s">
        <v>165</v>
      </c>
      <c r="B56" s="49" t="s">
        <v>162</v>
      </c>
      <c r="C56" s="48" t="s">
        <v>445</v>
      </c>
      <c r="D56" s="44" t="s">
        <v>462</v>
      </c>
    </row>
    <row r="57" spans="1:4" x14ac:dyDescent="0.25">
      <c r="A57" s="47" t="s">
        <v>166</v>
      </c>
      <c r="B57" s="49" t="s">
        <v>162</v>
      </c>
      <c r="C57" s="48" t="s">
        <v>445</v>
      </c>
      <c r="D57" s="44" t="s">
        <v>462</v>
      </c>
    </row>
    <row r="58" spans="1:4" x14ac:dyDescent="0.25">
      <c r="A58" s="47" t="s">
        <v>168</v>
      </c>
      <c r="B58" s="49" t="s">
        <v>167</v>
      </c>
      <c r="C58" s="48" t="s">
        <v>446</v>
      </c>
      <c r="D58" s="44" t="s">
        <v>462</v>
      </c>
    </row>
    <row r="59" spans="1:4" x14ac:dyDescent="0.25">
      <c r="A59" s="47" t="s">
        <v>170</v>
      </c>
      <c r="B59" s="49" t="s">
        <v>169</v>
      </c>
      <c r="C59" s="48" t="s">
        <v>446</v>
      </c>
      <c r="D59" s="44" t="s">
        <v>462</v>
      </c>
    </row>
    <row r="60" spans="1:4" x14ac:dyDescent="0.25">
      <c r="A60" s="47" t="s">
        <v>171</v>
      </c>
      <c r="B60" s="49" t="s">
        <v>169</v>
      </c>
      <c r="C60" s="48" t="s">
        <v>446</v>
      </c>
      <c r="D60" s="44" t="s">
        <v>462</v>
      </c>
    </row>
    <row r="61" spans="1:4" x14ac:dyDescent="0.25">
      <c r="A61" s="47" t="s">
        <v>172</v>
      </c>
      <c r="B61" s="49" t="s">
        <v>169</v>
      </c>
      <c r="C61" s="48" t="s">
        <v>446</v>
      </c>
      <c r="D61" s="44" t="s">
        <v>462</v>
      </c>
    </row>
    <row r="62" spans="1:4" x14ac:dyDescent="0.25">
      <c r="A62" s="47" t="s">
        <v>173</v>
      </c>
      <c r="B62" s="49" t="s">
        <v>169</v>
      </c>
      <c r="C62" s="48" t="s">
        <v>446</v>
      </c>
      <c r="D62" s="44" t="s">
        <v>462</v>
      </c>
    </row>
    <row r="63" spans="1:4" x14ac:dyDescent="0.25">
      <c r="A63" s="47" t="s">
        <v>175</v>
      </c>
      <c r="B63" s="49" t="s">
        <v>174</v>
      </c>
      <c r="C63" s="48" t="s">
        <v>446</v>
      </c>
      <c r="D63" s="44" t="s">
        <v>462</v>
      </c>
    </row>
    <row r="64" spans="1:4" x14ac:dyDescent="0.25">
      <c r="A64" s="47" t="s">
        <v>177</v>
      </c>
      <c r="B64" s="49" t="s">
        <v>176</v>
      </c>
      <c r="C64" s="45" t="s">
        <v>447</v>
      </c>
      <c r="D64" t="s">
        <v>463</v>
      </c>
    </row>
    <row r="65" spans="1:4" x14ac:dyDescent="0.25">
      <c r="A65" s="47" t="s">
        <v>179</v>
      </c>
      <c r="B65" s="49" t="s">
        <v>178</v>
      </c>
      <c r="C65" s="45" t="s">
        <v>447</v>
      </c>
      <c r="D65" s="44" t="s">
        <v>463</v>
      </c>
    </row>
    <row r="66" spans="1:4" x14ac:dyDescent="0.25">
      <c r="A66" s="47" t="s">
        <v>181</v>
      </c>
      <c r="B66" s="46" t="s">
        <v>180</v>
      </c>
      <c r="C66" s="45" t="s">
        <v>447</v>
      </c>
      <c r="D66" s="44" t="s">
        <v>463</v>
      </c>
    </row>
    <row r="67" spans="1:4" x14ac:dyDescent="0.25">
      <c r="A67" s="47" t="s">
        <v>183</v>
      </c>
      <c r="B67" s="46" t="s">
        <v>182</v>
      </c>
      <c r="C67" s="45" t="s">
        <v>447</v>
      </c>
      <c r="D67" s="44" t="s">
        <v>463</v>
      </c>
    </row>
    <row r="68" spans="1:4" x14ac:dyDescent="0.25">
      <c r="A68" s="47" t="s">
        <v>184</v>
      </c>
      <c r="B68" s="46" t="s">
        <v>182</v>
      </c>
      <c r="C68" s="45" t="s">
        <v>447</v>
      </c>
      <c r="D68" s="44" t="s">
        <v>463</v>
      </c>
    </row>
    <row r="69" spans="1:4" x14ac:dyDescent="0.25">
      <c r="A69" s="47" t="s">
        <v>186</v>
      </c>
      <c r="B69" s="51" t="s">
        <v>185</v>
      </c>
      <c r="C69" s="45" t="s">
        <v>447</v>
      </c>
      <c r="D69" s="44" t="s">
        <v>463</v>
      </c>
    </row>
    <row r="70" spans="1:4" x14ac:dyDescent="0.25">
      <c r="A70" s="47" t="s">
        <v>187</v>
      </c>
      <c r="B70" s="51" t="s">
        <v>185</v>
      </c>
      <c r="C70" s="45" t="s">
        <v>447</v>
      </c>
      <c r="D70" s="44" t="s">
        <v>463</v>
      </c>
    </row>
    <row r="71" spans="1:4" x14ac:dyDescent="0.25">
      <c r="A71" s="47" t="s">
        <v>188</v>
      </c>
      <c r="B71" s="51" t="s">
        <v>185</v>
      </c>
      <c r="C71" s="45" t="s">
        <v>447</v>
      </c>
      <c r="D71" s="44" t="s">
        <v>463</v>
      </c>
    </row>
    <row r="72" spans="1:4" x14ac:dyDescent="0.25">
      <c r="A72" s="47" t="s">
        <v>189</v>
      </c>
      <c r="B72" s="51" t="s">
        <v>185</v>
      </c>
      <c r="C72" s="45" t="s">
        <v>447</v>
      </c>
      <c r="D72" s="44" t="s">
        <v>463</v>
      </c>
    </row>
    <row r="73" spans="1:4" x14ac:dyDescent="0.25">
      <c r="A73" s="47" t="s">
        <v>190</v>
      </c>
      <c r="B73" s="51" t="s">
        <v>185</v>
      </c>
      <c r="C73" s="45" t="s">
        <v>447</v>
      </c>
      <c r="D73" s="44" t="s">
        <v>463</v>
      </c>
    </row>
    <row r="74" spans="1:4" x14ac:dyDescent="0.25">
      <c r="A74" s="47" t="s">
        <v>191</v>
      </c>
      <c r="B74" s="51" t="s">
        <v>185</v>
      </c>
      <c r="C74" s="45" t="s">
        <v>447</v>
      </c>
      <c r="D74" s="44" t="s">
        <v>463</v>
      </c>
    </row>
    <row r="75" spans="1:4" x14ac:dyDescent="0.25">
      <c r="A75" s="47" t="s">
        <v>193</v>
      </c>
      <c r="B75" s="49" t="s">
        <v>192</v>
      </c>
      <c r="C75" s="45" t="s">
        <v>447</v>
      </c>
      <c r="D75" s="44" t="s">
        <v>463</v>
      </c>
    </row>
    <row r="76" spans="1:4" x14ac:dyDescent="0.25">
      <c r="A76" s="47" t="s">
        <v>195</v>
      </c>
      <c r="B76" s="49" t="s">
        <v>194</v>
      </c>
      <c r="C76" s="45" t="s">
        <v>447</v>
      </c>
      <c r="D76" s="44" t="s">
        <v>463</v>
      </c>
    </row>
    <row r="77" spans="1:4" x14ac:dyDescent="0.25">
      <c r="A77" s="47" t="s">
        <v>196</v>
      </c>
      <c r="B77" s="49" t="s">
        <v>194</v>
      </c>
      <c r="C77" s="45" t="s">
        <v>447</v>
      </c>
      <c r="D77" s="44" t="s">
        <v>463</v>
      </c>
    </row>
    <row r="78" spans="1:4" x14ac:dyDescent="0.25">
      <c r="A78" s="47" t="s">
        <v>198</v>
      </c>
      <c r="B78" s="49" t="s">
        <v>197</v>
      </c>
      <c r="C78" s="45" t="s">
        <v>447</v>
      </c>
      <c r="D78" s="44" t="s">
        <v>463</v>
      </c>
    </row>
    <row r="79" spans="1:4" x14ac:dyDescent="0.25">
      <c r="A79" s="47" t="s">
        <v>200</v>
      </c>
      <c r="B79" s="49" t="s">
        <v>199</v>
      </c>
      <c r="C79" s="45" t="s">
        <v>447</v>
      </c>
      <c r="D79" s="44" t="s">
        <v>463</v>
      </c>
    </row>
    <row r="80" spans="1:4" x14ac:dyDescent="0.25">
      <c r="A80" s="47" t="s">
        <v>202</v>
      </c>
      <c r="B80" s="49" t="s">
        <v>201</v>
      </c>
      <c r="C80" s="45" t="s">
        <v>447</v>
      </c>
      <c r="D80" s="44" t="s">
        <v>463</v>
      </c>
    </row>
    <row r="81" spans="1:4" x14ac:dyDescent="0.25">
      <c r="A81" s="47" t="s">
        <v>203</v>
      </c>
      <c r="B81" s="49" t="s">
        <v>201</v>
      </c>
      <c r="C81" s="45" t="s">
        <v>447</v>
      </c>
      <c r="D81" s="44" t="s">
        <v>463</v>
      </c>
    </row>
    <row r="82" spans="1:4" x14ac:dyDescent="0.25">
      <c r="A82" s="47" t="s">
        <v>204</v>
      </c>
      <c r="B82" s="51" t="s">
        <v>201</v>
      </c>
      <c r="C82" s="45" t="s">
        <v>447</v>
      </c>
      <c r="D82" s="44" t="s">
        <v>463</v>
      </c>
    </row>
    <row r="83" spans="1:4" x14ac:dyDescent="0.25">
      <c r="A83" s="47" t="s">
        <v>205</v>
      </c>
      <c r="B83" s="49" t="s">
        <v>201</v>
      </c>
      <c r="C83" s="45" t="s">
        <v>447</v>
      </c>
      <c r="D83" s="44" t="s">
        <v>463</v>
      </c>
    </row>
    <row r="84" spans="1:4" x14ac:dyDescent="0.25">
      <c r="A84" s="47" t="s">
        <v>206</v>
      </c>
      <c r="B84" s="49" t="s">
        <v>201</v>
      </c>
      <c r="C84" s="45" t="s">
        <v>447</v>
      </c>
      <c r="D84" s="44" t="s">
        <v>463</v>
      </c>
    </row>
    <row r="85" spans="1:4" x14ac:dyDescent="0.25">
      <c r="A85" s="47" t="s">
        <v>207</v>
      </c>
      <c r="B85" s="49" t="s">
        <v>201</v>
      </c>
      <c r="C85" s="45" t="s">
        <v>447</v>
      </c>
      <c r="D85" s="44" t="s">
        <v>463</v>
      </c>
    </row>
    <row r="86" spans="1:4" x14ac:dyDescent="0.25">
      <c r="A86" s="47" t="s">
        <v>208</v>
      </c>
      <c r="B86" s="49" t="s">
        <v>201</v>
      </c>
      <c r="C86" s="45" t="s">
        <v>447</v>
      </c>
      <c r="D86" s="44" t="s">
        <v>463</v>
      </c>
    </row>
    <row r="87" spans="1:4" x14ac:dyDescent="0.25">
      <c r="A87" s="47" t="s">
        <v>209</v>
      </c>
      <c r="B87" s="49" t="s">
        <v>201</v>
      </c>
      <c r="C87" s="45" t="s">
        <v>447</v>
      </c>
      <c r="D87" s="44" t="s">
        <v>463</v>
      </c>
    </row>
    <row r="88" spans="1:4" x14ac:dyDescent="0.25">
      <c r="A88" s="47" t="s">
        <v>210</v>
      </c>
      <c r="B88" s="49" t="s">
        <v>201</v>
      </c>
      <c r="C88" s="45" t="s">
        <v>447</v>
      </c>
      <c r="D88" s="44" t="s">
        <v>463</v>
      </c>
    </row>
    <row r="89" spans="1:4" x14ac:dyDescent="0.25">
      <c r="A89" s="47" t="s">
        <v>211</v>
      </c>
      <c r="B89" s="49" t="s">
        <v>201</v>
      </c>
      <c r="C89" s="45" t="s">
        <v>447</v>
      </c>
      <c r="D89" s="44" t="s">
        <v>463</v>
      </c>
    </row>
    <row r="90" spans="1:4" x14ac:dyDescent="0.25">
      <c r="A90" s="47" t="s">
        <v>212</v>
      </c>
      <c r="B90" s="49" t="s">
        <v>201</v>
      </c>
      <c r="C90" s="45" t="s">
        <v>447</v>
      </c>
      <c r="D90" s="44" t="s">
        <v>463</v>
      </c>
    </row>
    <row r="91" spans="1:4" x14ac:dyDescent="0.25">
      <c r="A91" s="47" t="s">
        <v>214</v>
      </c>
      <c r="B91" s="49" t="s">
        <v>213</v>
      </c>
      <c r="C91" s="45" t="s">
        <v>447</v>
      </c>
      <c r="D91" s="44" t="s">
        <v>463</v>
      </c>
    </row>
    <row r="92" spans="1:4" x14ac:dyDescent="0.25">
      <c r="A92" s="47" t="s">
        <v>215</v>
      </c>
      <c r="B92" s="49" t="s">
        <v>213</v>
      </c>
      <c r="C92" s="45" t="s">
        <v>447</v>
      </c>
      <c r="D92" s="44" t="s">
        <v>463</v>
      </c>
    </row>
    <row r="93" spans="1:4" x14ac:dyDescent="0.25">
      <c r="A93" s="47" t="s">
        <v>217</v>
      </c>
      <c r="B93" s="49" t="s">
        <v>216</v>
      </c>
      <c r="C93" s="45" t="s">
        <v>447</v>
      </c>
      <c r="D93" s="44" t="s">
        <v>463</v>
      </c>
    </row>
    <row r="94" spans="1:4" x14ac:dyDescent="0.25">
      <c r="A94" s="47" t="s">
        <v>218</v>
      </c>
      <c r="B94" s="49" t="s">
        <v>216</v>
      </c>
      <c r="C94" s="45" t="s">
        <v>447</v>
      </c>
      <c r="D94" s="44" t="s">
        <v>463</v>
      </c>
    </row>
    <row r="95" spans="1:4" x14ac:dyDescent="0.25">
      <c r="A95" s="47" t="s">
        <v>219</v>
      </c>
      <c r="B95" s="49" t="s">
        <v>216</v>
      </c>
      <c r="C95" s="45" t="s">
        <v>447</v>
      </c>
      <c r="D95" s="44" t="s">
        <v>463</v>
      </c>
    </row>
    <row r="96" spans="1:4" x14ac:dyDescent="0.25">
      <c r="A96" s="47" t="s">
        <v>220</v>
      </c>
      <c r="B96" s="49" t="s">
        <v>216</v>
      </c>
      <c r="C96" s="45" t="s">
        <v>447</v>
      </c>
      <c r="D96" s="44" t="s">
        <v>463</v>
      </c>
    </row>
    <row r="97" spans="1:4" x14ac:dyDescent="0.25">
      <c r="A97" s="47" t="s">
        <v>221</v>
      </c>
      <c r="B97" s="49" t="s">
        <v>216</v>
      </c>
      <c r="C97" s="45" t="s">
        <v>447</v>
      </c>
      <c r="D97" s="44" t="s">
        <v>463</v>
      </c>
    </row>
    <row r="98" spans="1:4" x14ac:dyDescent="0.25">
      <c r="A98" s="47" t="s">
        <v>222</v>
      </c>
      <c r="B98" s="49" t="s">
        <v>216</v>
      </c>
      <c r="C98" s="45" t="s">
        <v>447</v>
      </c>
      <c r="D98" s="44" t="s">
        <v>463</v>
      </c>
    </row>
    <row r="99" spans="1:4" x14ac:dyDescent="0.25">
      <c r="A99" s="47" t="s">
        <v>223</v>
      </c>
      <c r="B99" s="49" t="s">
        <v>216</v>
      </c>
      <c r="C99" s="45" t="s">
        <v>447</v>
      </c>
      <c r="D99" s="44" t="s">
        <v>463</v>
      </c>
    </row>
    <row r="100" spans="1:4" x14ac:dyDescent="0.25">
      <c r="A100" s="47" t="s">
        <v>224</v>
      </c>
      <c r="B100" s="49" t="s">
        <v>216</v>
      </c>
      <c r="C100" s="45" t="s">
        <v>447</v>
      </c>
      <c r="D100" s="44" t="s">
        <v>463</v>
      </c>
    </row>
    <row r="101" spans="1:4" x14ac:dyDescent="0.25">
      <c r="A101" s="47" t="s">
        <v>225</v>
      </c>
      <c r="B101" s="49" t="s">
        <v>216</v>
      </c>
      <c r="C101" s="45" t="s">
        <v>447</v>
      </c>
      <c r="D101" s="44" t="s">
        <v>463</v>
      </c>
    </row>
    <row r="102" spans="1:4" x14ac:dyDescent="0.25">
      <c r="A102" s="47" t="s">
        <v>226</v>
      </c>
      <c r="B102" s="49" t="s">
        <v>216</v>
      </c>
      <c r="C102" s="45" t="s">
        <v>447</v>
      </c>
      <c r="D102" s="44" t="s">
        <v>463</v>
      </c>
    </row>
    <row r="103" spans="1:4" x14ac:dyDescent="0.25">
      <c r="A103" s="47" t="s">
        <v>227</v>
      </c>
      <c r="B103" s="49" t="s">
        <v>216</v>
      </c>
      <c r="C103" s="45" t="s">
        <v>447</v>
      </c>
      <c r="D103" s="44" t="s">
        <v>463</v>
      </c>
    </row>
    <row r="104" spans="1:4" x14ac:dyDescent="0.25">
      <c r="A104" s="47" t="s">
        <v>229</v>
      </c>
      <c r="B104" s="49" t="s">
        <v>228</v>
      </c>
      <c r="C104" s="45" t="s">
        <v>447</v>
      </c>
      <c r="D104" s="44" t="s">
        <v>463</v>
      </c>
    </row>
    <row r="105" spans="1:4" x14ac:dyDescent="0.25">
      <c r="A105" s="47" t="s">
        <v>230</v>
      </c>
      <c r="B105" s="49" t="s">
        <v>228</v>
      </c>
      <c r="C105" s="45" t="s">
        <v>447</v>
      </c>
      <c r="D105" s="44" t="s">
        <v>463</v>
      </c>
    </row>
    <row r="106" spans="1:4" x14ac:dyDescent="0.25">
      <c r="A106" s="47" t="s">
        <v>231</v>
      </c>
      <c r="B106" s="49" t="s">
        <v>228</v>
      </c>
      <c r="C106" s="45" t="s">
        <v>447</v>
      </c>
      <c r="D106" s="44" t="s">
        <v>463</v>
      </c>
    </row>
    <row r="107" spans="1:4" x14ac:dyDescent="0.25">
      <c r="A107" s="47" t="s">
        <v>232</v>
      </c>
      <c r="B107" s="49" t="s">
        <v>228</v>
      </c>
      <c r="C107" s="45" t="s">
        <v>447</v>
      </c>
      <c r="D107" s="44" t="s">
        <v>463</v>
      </c>
    </row>
    <row r="108" spans="1:4" x14ac:dyDescent="0.25">
      <c r="A108" s="47" t="s">
        <v>233</v>
      </c>
      <c r="B108" s="49" t="s">
        <v>228</v>
      </c>
      <c r="C108" s="45" t="s">
        <v>447</v>
      </c>
      <c r="D108" s="44" t="s">
        <v>463</v>
      </c>
    </row>
    <row r="109" spans="1:4" x14ac:dyDescent="0.25">
      <c r="A109" s="47" t="s">
        <v>234</v>
      </c>
      <c r="B109" s="49" t="s">
        <v>228</v>
      </c>
      <c r="C109" s="45" t="s">
        <v>447</v>
      </c>
      <c r="D109" s="44" t="s">
        <v>463</v>
      </c>
    </row>
    <row r="110" spans="1:4" x14ac:dyDescent="0.25">
      <c r="A110" s="47" t="s">
        <v>235</v>
      </c>
      <c r="B110" s="49" t="s">
        <v>228</v>
      </c>
      <c r="C110" s="45" t="s">
        <v>447</v>
      </c>
      <c r="D110" s="44" t="s">
        <v>463</v>
      </c>
    </row>
    <row r="111" spans="1:4" x14ac:dyDescent="0.25">
      <c r="A111" s="47" t="s">
        <v>237</v>
      </c>
      <c r="B111" s="49" t="s">
        <v>236</v>
      </c>
      <c r="C111" s="45" t="s">
        <v>447</v>
      </c>
      <c r="D111" s="44" t="s">
        <v>463</v>
      </c>
    </row>
    <row r="112" spans="1:4" x14ac:dyDescent="0.25">
      <c r="A112" s="47" t="s">
        <v>238</v>
      </c>
      <c r="B112" s="49" t="s">
        <v>236</v>
      </c>
      <c r="C112" s="45" t="s">
        <v>447</v>
      </c>
      <c r="D112" s="44" t="s">
        <v>463</v>
      </c>
    </row>
    <row r="113" spans="1:4" x14ac:dyDescent="0.25">
      <c r="A113" s="47" t="s">
        <v>239</v>
      </c>
      <c r="B113" s="49" t="s">
        <v>236</v>
      </c>
      <c r="C113" s="45" t="s">
        <v>447</v>
      </c>
      <c r="D113" s="44" t="s">
        <v>463</v>
      </c>
    </row>
    <row r="114" spans="1:4" x14ac:dyDescent="0.25">
      <c r="A114" s="47" t="s">
        <v>240</v>
      </c>
      <c r="B114" s="49" t="s">
        <v>236</v>
      </c>
      <c r="C114" s="45" t="s">
        <v>447</v>
      </c>
      <c r="D114" s="44" t="s">
        <v>463</v>
      </c>
    </row>
    <row r="115" spans="1:4" x14ac:dyDescent="0.25">
      <c r="A115" s="47" t="s">
        <v>241</v>
      </c>
      <c r="B115" s="49" t="s">
        <v>236</v>
      </c>
      <c r="C115" s="45" t="s">
        <v>447</v>
      </c>
      <c r="D115" s="44" t="s">
        <v>463</v>
      </c>
    </row>
    <row r="116" spans="1:4" x14ac:dyDescent="0.25">
      <c r="A116" s="47" t="s">
        <v>242</v>
      </c>
      <c r="B116" s="49" t="s">
        <v>236</v>
      </c>
      <c r="C116" s="45" t="s">
        <v>447</v>
      </c>
      <c r="D116" s="44" t="s">
        <v>463</v>
      </c>
    </row>
    <row r="117" spans="1:4" x14ac:dyDescent="0.25">
      <c r="A117" s="47" t="s">
        <v>244</v>
      </c>
      <c r="B117" s="49" t="s">
        <v>243</v>
      </c>
      <c r="C117" s="45" t="s">
        <v>447</v>
      </c>
      <c r="D117" s="44" t="s">
        <v>463</v>
      </c>
    </row>
    <row r="118" spans="1:4" x14ac:dyDescent="0.25">
      <c r="A118" s="47" t="s">
        <v>246</v>
      </c>
      <c r="B118" s="49" t="s">
        <v>245</v>
      </c>
      <c r="C118" s="45" t="s">
        <v>447</v>
      </c>
      <c r="D118" s="44" t="s">
        <v>463</v>
      </c>
    </row>
    <row r="119" spans="1:4" x14ac:dyDescent="0.25">
      <c r="A119" s="47" t="s">
        <v>247</v>
      </c>
      <c r="B119" s="49" t="s">
        <v>245</v>
      </c>
      <c r="C119" s="45" t="s">
        <v>447</v>
      </c>
      <c r="D119" s="44" t="s">
        <v>463</v>
      </c>
    </row>
    <row r="120" spans="1:4" x14ac:dyDescent="0.25">
      <c r="A120" s="47" t="s">
        <v>248</v>
      </c>
      <c r="B120" s="49" t="s">
        <v>245</v>
      </c>
      <c r="C120" s="45" t="s">
        <v>447</v>
      </c>
      <c r="D120" s="44" t="s">
        <v>463</v>
      </c>
    </row>
    <row r="121" spans="1:4" x14ac:dyDescent="0.25">
      <c r="A121" s="47" t="s">
        <v>249</v>
      </c>
      <c r="B121" s="49" t="s">
        <v>245</v>
      </c>
      <c r="C121" s="45" t="s">
        <v>447</v>
      </c>
      <c r="D121" s="44" t="s">
        <v>463</v>
      </c>
    </row>
    <row r="122" spans="1:4" x14ac:dyDescent="0.25">
      <c r="A122" s="47" t="s">
        <v>250</v>
      </c>
      <c r="B122" s="49" t="s">
        <v>245</v>
      </c>
      <c r="C122" s="45" t="s">
        <v>447</v>
      </c>
      <c r="D122" s="44" t="s">
        <v>463</v>
      </c>
    </row>
    <row r="123" spans="1:4" x14ac:dyDescent="0.25">
      <c r="A123" s="47" t="s">
        <v>251</v>
      </c>
      <c r="B123" s="49" t="s">
        <v>245</v>
      </c>
      <c r="C123" s="45" t="s">
        <v>447</v>
      </c>
      <c r="D123" s="44" t="s">
        <v>463</v>
      </c>
    </row>
    <row r="124" spans="1:4" x14ac:dyDescent="0.25">
      <c r="A124" s="47" t="s">
        <v>252</v>
      </c>
      <c r="B124" s="49" t="s">
        <v>245</v>
      </c>
      <c r="C124" s="45" t="s">
        <v>447</v>
      </c>
      <c r="D124" s="44" t="s">
        <v>463</v>
      </c>
    </row>
    <row r="125" spans="1:4" x14ac:dyDescent="0.25">
      <c r="A125" s="47" t="s">
        <v>253</v>
      </c>
      <c r="B125" s="49" t="s">
        <v>245</v>
      </c>
      <c r="C125" s="45" t="s">
        <v>447</v>
      </c>
      <c r="D125" s="44" t="s">
        <v>463</v>
      </c>
    </row>
    <row r="126" spans="1:4" x14ac:dyDescent="0.25">
      <c r="A126" s="47" t="s">
        <v>254</v>
      </c>
      <c r="B126" s="49" t="s">
        <v>245</v>
      </c>
      <c r="C126" s="45" t="s">
        <v>447</v>
      </c>
      <c r="D126" s="44" t="s">
        <v>463</v>
      </c>
    </row>
    <row r="127" spans="1:4" x14ac:dyDescent="0.25">
      <c r="A127" s="47" t="s">
        <v>255</v>
      </c>
      <c r="B127" s="49" t="s">
        <v>245</v>
      </c>
      <c r="C127" s="45" t="s">
        <v>447</v>
      </c>
      <c r="D127" s="44" t="s">
        <v>463</v>
      </c>
    </row>
    <row r="128" spans="1:4" x14ac:dyDescent="0.25">
      <c r="A128" s="47" t="s">
        <v>256</v>
      </c>
      <c r="B128" s="49" t="s">
        <v>245</v>
      </c>
      <c r="C128" s="45" t="s">
        <v>447</v>
      </c>
      <c r="D128" s="44" t="s">
        <v>463</v>
      </c>
    </row>
    <row r="129" spans="1:4" x14ac:dyDescent="0.25">
      <c r="A129" s="47" t="s">
        <v>257</v>
      </c>
      <c r="B129" s="49" t="s">
        <v>245</v>
      </c>
      <c r="C129" s="45" t="s">
        <v>447</v>
      </c>
      <c r="D129" s="44" t="s">
        <v>463</v>
      </c>
    </row>
    <row r="130" spans="1:4" x14ac:dyDescent="0.25">
      <c r="A130" s="47" t="s">
        <v>258</v>
      </c>
      <c r="B130" s="49" t="s">
        <v>245</v>
      </c>
      <c r="C130" s="45" t="s">
        <v>447</v>
      </c>
      <c r="D130" s="44" t="s">
        <v>463</v>
      </c>
    </row>
    <row r="131" spans="1:4" x14ac:dyDescent="0.25">
      <c r="A131" s="47" t="s">
        <v>259</v>
      </c>
      <c r="B131" s="49" t="s">
        <v>245</v>
      </c>
      <c r="C131" s="45" t="s">
        <v>447</v>
      </c>
      <c r="D131" s="44" t="s">
        <v>463</v>
      </c>
    </row>
    <row r="132" spans="1:4" x14ac:dyDescent="0.25">
      <c r="A132" s="47" t="s">
        <v>260</v>
      </c>
      <c r="B132" s="49" t="s">
        <v>245</v>
      </c>
      <c r="C132" s="45" t="s">
        <v>447</v>
      </c>
      <c r="D132" s="44" t="s">
        <v>463</v>
      </c>
    </row>
    <row r="133" spans="1:4" x14ac:dyDescent="0.25">
      <c r="A133" s="47" t="s">
        <v>261</v>
      </c>
      <c r="B133" s="49" t="s">
        <v>245</v>
      </c>
      <c r="C133" s="45" t="s">
        <v>447</v>
      </c>
      <c r="D133" s="44" t="s">
        <v>463</v>
      </c>
    </row>
    <row r="134" spans="1:4" x14ac:dyDescent="0.25">
      <c r="A134" s="47" t="s">
        <v>262</v>
      </c>
      <c r="B134" s="49" t="s">
        <v>245</v>
      </c>
      <c r="C134" s="45" t="s">
        <v>447</v>
      </c>
      <c r="D134" s="44" t="s">
        <v>463</v>
      </c>
    </row>
    <row r="135" spans="1:4" x14ac:dyDescent="0.25">
      <c r="A135" s="47" t="s">
        <v>263</v>
      </c>
      <c r="B135" s="49" t="s">
        <v>245</v>
      </c>
      <c r="C135" s="45" t="s">
        <v>447</v>
      </c>
      <c r="D135" s="44" t="s">
        <v>463</v>
      </c>
    </row>
    <row r="136" spans="1:4" x14ac:dyDescent="0.25">
      <c r="A136" s="47" t="s">
        <v>264</v>
      </c>
      <c r="B136" s="49" t="s">
        <v>245</v>
      </c>
      <c r="C136" s="45" t="s">
        <v>447</v>
      </c>
      <c r="D136" s="44" t="s">
        <v>463</v>
      </c>
    </row>
    <row r="137" spans="1:4" x14ac:dyDescent="0.25">
      <c r="A137" s="47" t="s">
        <v>265</v>
      </c>
      <c r="B137" s="49" t="s">
        <v>245</v>
      </c>
      <c r="C137" s="45" t="s">
        <v>447</v>
      </c>
      <c r="D137" s="44" t="s">
        <v>463</v>
      </c>
    </row>
    <row r="138" spans="1:4" x14ac:dyDescent="0.25">
      <c r="A138" s="47" t="s">
        <v>266</v>
      </c>
      <c r="B138" s="49" t="s">
        <v>245</v>
      </c>
      <c r="C138" s="45" t="s">
        <v>447</v>
      </c>
      <c r="D138" s="44" t="s">
        <v>463</v>
      </c>
    </row>
    <row r="139" spans="1:4" x14ac:dyDescent="0.25">
      <c r="A139" s="47" t="s">
        <v>267</v>
      </c>
      <c r="B139" s="49" t="s">
        <v>245</v>
      </c>
      <c r="C139" s="45" t="s">
        <v>447</v>
      </c>
      <c r="D139" s="44" t="s">
        <v>463</v>
      </c>
    </row>
    <row r="140" spans="1:4" x14ac:dyDescent="0.25">
      <c r="A140" s="47" t="s">
        <v>268</v>
      </c>
      <c r="B140" s="49" t="s">
        <v>245</v>
      </c>
      <c r="C140" s="45" t="s">
        <v>447</v>
      </c>
      <c r="D140" s="44" t="s">
        <v>463</v>
      </c>
    </row>
    <row r="141" spans="1:4" x14ac:dyDescent="0.25">
      <c r="A141" s="47" t="s">
        <v>269</v>
      </c>
      <c r="B141" s="49" t="s">
        <v>245</v>
      </c>
      <c r="C141" s="45" t="s">
        <v>447</v>
      </c>
      <c r="D141" s="44" t="s">
        <v>463</v>
      </c>
    </row>
    <row r="142" spans="1:4" x14ac:dyDescent="0.25">
      <c r="A142" s="47" t="s">
        <v>269</v>
      </c>
      <c r="B142" s="49" t="s">
        <v>245</v>
      </c>
      <c r="C142" s="45" t="s">
        <v>447</v>
      </c>
      <c r="D142" s="44" t="s">
        <v>463</v>
      </c>
    </row>
    <row r="143" spans="1:4" x14ac:dyDescent="0.25">
      <c r="A143" s="47" t="s">
        <v>270</v>
      </c>
      <c r="B143" s="49" t="s">
        <v>245</v>
      </c>
      <c r="C143" s="45" t="s">
        <v>447</v>
      </c>
      <c r="D143" s="44" t="s">
        <v>463</v>
      </c>
    </row>
    <row r="144" spans="1:4" x14ac:dyDescent="0.25">
      <c r="A144" s="47" t="s">
        <v>271</v>
      </c>
      <c r="B144" s="49" t="s">
        <v>245</v>
      </c>
      <c r="C144" s="45" t="s">
        <v>447</v>
      </c>
      <c r="D144" s="44" t="s">
        <v>463</v>
      </c>
    </row>
    <row r="145" spans="1:4" x14ac:dyDescent="0.25">
      <c r="A145" s="47" t="s">
        <v>272</v>
      </c>
      <c r="B145" s="49" t="s">
        <v>245</v>
      </c>
      <c r="C145" s="45" t="s">
        <v>447</v>
      </c>
      <c r="D145" s="44" t="s">
        <v>463</v>
      </c>
    </row>
    <row r="146" spans="1:4" x14ac:dyDescent="0.25">
      <c r="A146" s="47" t="s">
        <v>273</v>
      </c>
      <c r="B146" s="49" t="s">
        <v>245</v>
      </c>
      <c r="C146" s="45" t="s">
        <v>447</v>
      </c>
      <c r="D146" s="44" t="s">
        <v>463</v>
      </c>
    </row>
    <row r="147" spans="1:4" x14ac:dyDescent="0.25">
      <c r="A147" s="47" t="s">
        <v>274</v>
      </c>
      <c r="B147" s="49" t="s">
        <v>245</v>
      </c>
      <c r="C147" s="45" t="s">
        <v>447</v>
      </c>
      <c r="D147" s="44" t="s">
        <v>463</v>
      </c>
    </row>
    <row r="148" spans="1:4" x14ac:dyDescent="0.25">
      <c r="A148" s="47" t="s">
        <v>275</v>
      </c>
      <c r="B148" s="49" t="s">
        <v>245</v>
      </c>
      <c r="C148" s="45" t="s">
        <v>447</v>
      </c>
      <c r="D148" s="44" t="s">
        <v>463</v>
      </c>
    </row>
    <row r="149" spans="1:4" x14ac:dyDescent="0.25">
      <c r="A149" s="47" t="s">
        <v>275</v>
      </c>
      <c r="B149" s="49" t="s">
        <v>245</v>
      </c>
      <c r="C149" s="45" t="s">
        <v>447</v>
      </c>
      <c r="D149" s="44" t="s">
        <v>463</v>
      </c>
    </row>
    <row r="150" spans="1:4" x14ac:dyDescent="0.25">
      <c r="A150" s="47" t="s">
        <v>276</v>
      </c>
      <c r="B150" s="49" t="s">
        <v>245</v>
      </c>
      <c r="C150" s="45" t="s">
        <v>447</v>
      </c>
      <c r="D150" s="44" t="s">
        <v>463</v>
      </c>
    </row>
    <row r="151" spans="1:4" x14ac:dyDescent="0.25">
      <c r="A151" s="47" t="s">
        <v>277</v>
      </c>
      <c r="B151" s="49" t="s">
        <v>245</v>
      </c>
      <c r="C151" s="45" t="s">
        <v>447</v>
      </c>
      <c r="D151" s="44" t="s">
        <v>463</v>
      </c>
    </row>
    <row r="152" spans="1:4" x14ac:dyDescent="0.25">
      <c r="A152" s="47" t="s">
        <v>278</v>
      </c>
      <c r="B152" s="49" t="s">
        <v>245</v>
      </c>
      <c r="C152" s="45" t="s">
        <v>447</v>
      </c>
      <c r="D152" s="44" t="s">
        <v>463</v>
      </c>
    </row>
    <row r="153" spans="1:4" x14ac:dyDescent="0.25">
      <c r="A153" s="47" t="s">
        <v>279</v>
      </c>
      <c r="B153" s="49" t="s">
        <v>245</v>
      </c>
      <c r="C153" s="45" t="s">
        <v>447</v>
      </c>
      <c r="D153" s="44" t="s">
        <v>463</v>
      </c>
    </row>
    <row r="154" spans="1:4" x14ac:dyDescent="0.25">
      <c r="A154" s="47" t="s">
        <v>280</v>
      </c>
      <c r="B154" s="49" t="s">
        <v>245</v>
      </c>
      <c r="C154" s="45" t="s">
        <v>447</v>
      </c>
      <c r="D154" s="44" t="s">
        <v>463</v>
      </c>
    </row>
    <row r="155" spans="1:4" x14ac:dyDescent="0.25">
      <c r="A155" s="47" t="s">
        <v>281</v>
      </c>
      <c r="B155" s="49" t="s">
        <v>245</v>
      </c>
      <c r="C155" s="45" t="s">
        <v>447</v>
      </c>
      <c r="D155" s="44" t="s">
        <v>463</v>
      </c>
    </row>
    <row r="156" spans="1:4" x14ac:dyDescent="0.25">
      <c r="A156" s="47" t="s">
        <v>282</v>
      </c>
      <c r="B156" s="49" t="s">
        <v>245</v>
      </c>
      <c r="C156" s="45" t="s">
        <v>447</v>
      </c>
      <c r="D156" s="44" t="s">
        <v>463</v>
      </c>
    </row>
    <row r="157" spans="1:4" x14ac:dyDescent="0.25">
      <c r="A157" s="47" t="s">
        <v>283</v>
      </c>
      <c r="B157" s="49" t="s">
        <v>245</v>
      </c>
      <c r="C157" s="45" t="s">
        <v>447</v>
      </c>
      <c r="D157" s="44" t="s">
        <v>463</v>
      </c>
    </row>
    <row r="158" spans="1:4" x14ac:dyDescent="0.25">
      <c r="A158" s="47" t="s">
        <v>284</v>
      </c>
      <c r="B158" s="49" t="s">
        <v>245</v>
      </c>
      <c r="C158" s="45" t="s">
        <v>447</v>
      </c>
      <c r="D158" s="44" t="s">
        <v>463</v>
      </c>
    </row>
    <row r="159" spans="1:4" x14ac:dyDescent="0.25">
      <c r="A159" s="47" t="s">
        <v>285</v>
      </c>
      <c r="B159" s="49" t="s">
        <v>245</v>
      </c>
      <c r="C159" s="45" t="s">
        <v>447</v>
      </c>
      <c r="D159" s="44" t="s">
        <v>463</v>
      </c>
    </row>
    <row r="160" spans="1:4" x14ac:dyDescent="0.25">
      <c r="A160" s="47" t="s">
        <v>286</v>
      </c>
      <c r="B160" s="49" t="s">
        <v>245</v>
      </c>
      <c r="C160" s="45" t="s">
        <v>447</v>
      </c>
      <c r="D160" s="44" t="s">
        <v>463</v>
      </c>
    </row>
    <row r="161" spans="1:4" x14ac:dyDescent="0.25">
      <c r="A161" s="47" t="s">
        <v>287</v>
      </c>
      <c r="B161" s="49" t="s">
        <v>245</v>
      </c>
      <c r="C161" s="45" t="s">
        <v>447</v>
      </c>
      <c r="D161" s="44" t="s">
        <v>463</v>
      </c>
    </row>
    <row r="162" spans="1:4" x14ac:dyDescent="0.25">
      <c r="A162" s="47" t="s">
        <v>288</v>
      </c>
      <c r="B162" s="49" t="s">
        <v>245</v>
      </c>
      <c r="C162" s="45" t="s">
        <v>447</v>
      </c>
      <c r="D162" s="44" t="s">
        <v>463</v>
      </c>
    </row>
    <row r="163" spans="1:4" x14ac:dyDescent="0.25">
      <c r="A163" s="47" t="s">
        <v>289</v>
      </c>
      <c r="B163" s="49" t="s">
        <v>245</v>
      </c>
      <c r="C163" s="45" t="s">
        <v>447</v>
      </c>
      <c r="D163" s="44" t="s">
        <v>463</v>
      </c>
    </row>
    <row r="164" spans="1:4" x14ac:dyDescent="0.25">
      <c r="A164" s="47" t="s">
        <v>290</v>
      </c>
      <c r="B164" s="49" t="s">
        <v>245</v>
      </c>
      <c r="C164" s="45" t="s">
        <v>447</v>
      </c>
      <c r="D164" s="44" t="s">
        <v>463</v>
      </c>
    </row>
    <row r="165" spans="1:4" x14ac:dyDescent="0.25">
      <c r="A165" s="47" t="s">
        <v>291</v>
      </c>
      <c r="B165" s="49" t="s">
        <v>245</v>
      </c>
      <c r="C165" s="45" t="s">
        <v>447</v>
      </c>
      <c r="D165" s="44" t="s">
        <v>463</v>
      </c>
    </row>
    <row r="166" spans="1:4" x14ac:dyDescent="0.25">
      <c r="A166" s="47" t="s">
        <v>292</v>
      </c>
      <c r="B166" s="49" t="s">
        <v>245</v>
      </c>
      <c r="C166" s="45" t="s">
        <v>447</v>
      </c>
      <c r="D166" s="44" t="s">
        <v>463</v>
      </c>
    </row>
    <row r="167" spans="1:4" x14ac:dyDescent="0.25">
      <c r="A167" s="47" t="s">
        <v>293</v>
      </c>
      <c r="B167" s="49" t="s">
        <v>245</v>
      </c>
      <c r="C167" s="45" t="s">
        <v>447</v>
      </c>
      <c r="D167" s="44" t="s">
        <v>463</v>
      </c>
    </row>
    <row r="168" spans="1:4" x14ac:dyDescent="0.25">
      <c r="A168" s="47" t="s">
        <v>294</v>
      </c>
      <c r="B168" s="49" t="s">
        <v>245</v>
      </c>
      <c r="C168" s="45" t="s">
        <v>447</v>
      </c>
      <c r="D168" s="44" t="s">
        <v>463</v>
      </c>
    </row>
    <row r="169" spans="1:4" x14ac:dyDescent="0.25">
      <c r="A169" s="47" t="s">
        <v>295</v>
      </c>
      <c r="B169" s="49" t="s">
        <v>245</v>
      </c>
      <c r="C169" s="45" t="s">
        <v>447</v>
      </c>
      <c r="D169" s="44" t="s">
        <v>463</v>
      </c>
    </row>
    <row r="170" spans="1:4" x14ac:dyDescent="0.25">
      <c r="A170" s="47" t="s">
        <v>296</v>
      </c>
      <c r="B170" s="49" t="s">
        <v>245</v>
      </c>
      <c r="C170" s="45" t="s">
        <v>447</v>
      </c>
      <c r="D170" s="44" t="s">
        <v>463</v>
      </c>
    </row>
    <row r="171" spans="1:4" x14ac:dyDescent="0.25">
      <c r="A171" s="47" t="s">
        <v>297</v>
      </c>
      <c r="B171" s="49" t="s">
        <v>245</v>
      </c>
      <c r="C171" s="45" t="s">
        <v>447</v>
      </c>
      <c r="D171" s="44" t="s">
        <v>463</v>
      </c>
    </row>
    <row r="172" spans="1:4" x14ac:dyDescent="0.25">
      <c r="A172" s="47" t="s">
        <v>298</v>
      </c>
      <c r="B172" s="49" t="s">
        <v>245</v>
      </c>
      <c r="C172" s="45" t="s">
        <v>447</v>
      </c>
      <c r="D172" s="44" t="s">
        <v>463</v>
      </c>
    </row>
    <row r="173" spans="1:4" x14ac:dyDescent="0.25">
      <c r="A173" s="47" t="s">
        <v>299</v>
      </c>
      <c r="B173" s="49" t="s">
        <v>245</v>
      </c>
      <c r="C173" s="45" t="s">
        <v>447</v>
      </c>
      <c r="D173" s="44" t="s">
        <v>463</v>
      </c>
    </row>
    <row r="174" spans="1:4" x14ac:dyDescent="0.25">
      <c r="A174" s="47" t="s">
        <v>300</v>
      </c>
      <c r="B174" s="49" t="s">
        <v>176</v>
      </c>
      <c r="C174" s="45" t="s">
        <v>448</v>
      </c>
      <c r="D174" s="44" t="s">
        <v>463</v>
      </c>
    </row>
    <row r="175" spans="1:4" x14ac:dyDescent="0.25">
      <c r="A175" s="47" t="s">
        <v>301</v>
      </c>
      <c r="B175" s="49" t="s">
        <v>178</v>
      </c>
      <c r="C175" s="45" t="s">
        <v>448</v>
      </c>
      <c r="D175" s="44" t="s">
        <v>463</v>
      </c>
    </row>
    <row r="176" spans="1:4" x14ac:dyDescent="0.25">
      <c r="A176" s="47" t="s">
        <v>302</v>
      </c>
      <c r="B176" s="49" t="s">
        <v>67</v>
      </c>
      <c r="C176" s="45" t="s">
        <v>448</v>
      </c>
      <c r="D176" s="44" t="s">
        <v>463</v>
      </c>
    </row>
    <row r="177" spans="1:4" x14ac:dyDescent="0.25">
      <c r="A177" s="47" t="s">
        <v>304</v>
      </c>
      <c r="B177" s="49" t="s">
        <v>303</v>
      </c>
      <c r="C177" s="45" t="s">
        <v>448</v>
      </c>
      <c r="D177" s="44" t="s">
        <v>463</v>
      </c>
    </row>
    <row r="178" spans="1:4" x14ac:dyDescent="0.25">
      <c r="A178" s="47" t="s">
        <v>306</v>
      </c>
      <c r="B178" s="49" t="s">
        <v>305</v>
      </c>
      <c r="C178" s="45" t="s">
        <v>448</v>
      </c>
      <c r="D178" s="44" t="s">
        <v>463</v>
      </c>
    </row>
    <row r="179" spans="1:4" x14ac:dyDescent="0.25">
      <c r="A179" s="47" t="s">
        <v>307</v>
      </c>
      <c r="B179" s="49" t="s">
        <v>119</v>
      </c>
      <c r="C179" s="45" t="s">
        <v>448</v>
      </c>
      <c r="D179" s="44" t="s">
        <v>463</v>
      </c>
    </row>
    <row r="180" spans="1:4" x14ac:dyDescent="0.25">
      <c r="A180" s="47" t="s">
        <v>308</v>
      </c>
      <c r="B180" s="49" t="s">
        <v>119</v>
      </c>
      <c r="C180" s="45" t="s">
        <v>448</v>
      </c>
      <c r="D180" s="44" t="s">
        <v>463</v>
      </c>
    </row>
    <row r="181" spans="1:4" x14ac:dyDescent="0.25">
      <c r="A181" s="47" t="s">
        <v>310</v>
      </c>
      <c r="B181" s="49" t="s">
        <v>309</v>
      </c>
      <c r="C181" s="45" t="s">
        <v>448</v>
      </c>
      <c r="D181" s="44" t="s">
        <v>463</v>
      </c>
    </row>
    <row r="182" spans="1:4" x14ac:dyDescent="0.25">
      <c r="A182" s="47" t="s">
        <v>312</v>
      </c>
      <c r="B182" s="49" t="s">
        <v>311</v>
      </c>
      <c r="C182" s="45" t="s">
        <v>448</v>
      </c>
      <c r="D182" s="44" t="s">
        <v>463</v>
      </c>
    </row>
    <row r="183" spans="1:4" x14ac:dyDescent="0.25">
      <c r="A183" s="47" t="s">
        <v>313</v>
      </c>
      <c r="B183" s="49" t="s">
        <v>185</v>
      </c>
      <c r="C183" s="45" t="s">
        <v>448</v>
      </c>
      <c r="D183" s="44" t="s">
        <v>463</v>
      </c>
    </row>
    <row r="184" spans="1:4" x14ac:dyDescent="0.25">
      <c r="A184" s="47" t="s">
        <v>314</v>
      </c>
      <c r="B184" s="49" t="s">
        <v>185</v>
      </c>
      <c r="C184" s="45" t="s">
        <v>448</v>
      </c>
      <c r="D184" s="44" t="s">
        <v>463</v>
      </c>
    </row>
    <row r="185" spans="1:4" x14ac:dyDescent="0.25">
      <c r="A185" s="47" t="s">
        <v>315</v>
      </c>
      <c r="B185" s="49" t="s">
        <v>228</v>
      </c>
      <c r="C185" s="45" t="s">
        <v>448</v>
      </c>
      <c r="D185" s="44" t="s">
        <v>463</v>
      </c>
    </row>
    <row r="186" spans="1:4" x14ac:dyDescent="0.25">
      <c r="A186" s="47" t="s">
        <v>316</v>
      </c>
      <c r="B186" s="49" t="s">
        <v>228</v>
      </c>
      <c r="C186" s="45" t="s">
        <v>448</v>
      </c>
      <c r="D186" s="44" t="s">
        <v>463</v>
      </c>
    </row>
    <row r="187" spans="1:4" x14ac:dyDescent="0.25">
      <c r="A187" s="47" t="s">
        <v>317</v>
      </c>
      <c r="B187" s="49" t="s">
        <v>228</v>
      </c>
      <c r="C187" s="45" t="s">
        <v>448</v>
      </c>
      <c r="D187" s="44" t="s">
        <v>463</v>
      </c>
    </row>
    <row r="188" spans="1:4" x14ac:dyDescent="0.25">
      <c r="A188" s="47" t="s">
        <v>318</v>
      </c>
      <c r="B188" s="49" t="s">
        <v>228</v>
      </c>
      <c r="C188" s="45" t="s">
        <v>448</v>
      </c>
      <c r="D188" s="44" t="s">
        <v>463</v>
      </c>
    </row>
    <row r="189" spans="1:4" x14ac:dyDescent="0.25">
      <c r="A189" s="47" t="s">
        <v>319</v>
      </c>
      <c r="B189" s="49" t="s">
        <v>228</v>
      </c>
      <c r="C189" s="45" t="s">
        <v>448</v>
      </c>
      <c r="D189" s="44" t="s">
        <v>463</v>
      </c>
    </row>
    <row r="190" spans="1:4" x14ac:dyDescent="0.25">
      <c r="A190" s="47" t="s">
        <v>321</v>
      </c>
      <c r="B190" s="49" t="s">
        <v>320</v>
      </c>
      <c r="C190" s="45" t="s">
        <v>448</v>
      </c>
      <c r="D190" s="44" t="s">
        <v>463</v>
      </c>
    </row>
    <row r="191" spans="1:4" x14ac:dyDescent="0.25">
      <c r="A191" s="47" t="s">
        <v>322</v>
      </c>
      <c r="B191" s="49" t="s">
        <v>320</v>
      </c>
      <c r="C191" s="45" t="s">
        <v>448</v>
      </c>
      <c r="D191" s="44" t="s">
        <v>463</v>
      </c>
    </row>
    <row r="192" spans="1:4" x14ac:dyDescent="0.25">
      <c r="A192" s="47" t="s">
        <v>324</v>
      </c>
      <c r="B192" s="49" t="s">
        <v>323</v>
      </c>
      <c r="C192" s="45" t="s">
        <v>448</v>
      </c>
      <c r="D192" s="44" t="s">
        <v>463</v>
      </c>
    </row>
    <row r="193" spans="1:4" x14ac:dyDescent="0.25">
      <c r="A193" s="47" t="s">
        <v>325</v>
      </c>
      <c r="B193" s="49" t="s">
        <v>323</v>
      </c>
      <c r="C193" s="45" t="s">
        <v>448</v>
      </c>
      <c r="D193" s="44" t="s">
        <v>463</v>
      </c>
    </row>
    <row r="194" spans="1:4" x14ac:dyDescent="0.25">
      <c r="A194" s="47" t="s">
        <v>326</v>
      </c>
      <c r="B194" s="49" t="s">
        <v>323</v>
      </c>
      <c r="C194" s="45" t="s">
        <v>448</v>
      </c>
      <c r="D194" s="44" t="s">
        <v>463</v>
      </c>
    </row>
    <row r="195" spans="1:4" x14ac:dyDescent="0.25">
      <c r="A195" s="47" t="s">
        <v>327</v>
      </c>
      <c r="B195" s="49" t="s">
        <v>323</v>
      </c>
      <c r="C195" s="45" t="s">
        <v>448</v>
      </c>
      <c r="D195" s="44" t="s">
        <v>463</v>
      </c>
    </row>
    <row r="196" spans="1:4" x14ac:dyDescent="0.25">
      <c r="A196" s="47" t="s">
        <v>328</v>
      </c>
      <c r="B196" s="49" t="s">
        <v>323</v>
      </c>
      <c r="C196" s="45" t="s">
        <v>448</v>
      </c>
      <c r="D196" s="44" t="s">
        <v>463</v>
      </c>
    </row>
    <row r="197" spans="1:4" x14ac:dyDescent="0.25">
      <c r="A197" s="47" t="s">
        <v>329</v>
      </c>
      <c r="B197" s="49" t="s">
        <v>323</v>
      </c>
      <c r="C197" s="45" t="s">
        <v>448</v>
      </c>
      <c r="D197" s="44" t="s">
        <v>463</v>
      </c>
    </row>
    <row r="198" spans="1:4" x14ac:dyDescent="0.25">
      <c r="A198" s="47" t="s">
        <v>330</v>
      </c>
      <c r="B198" s="49" t="s">
        <v>323</v>
      </c>
      <c r="C198" s="45" t="s">
        <v>448</v>
      </c>
      <c r="D198" s="44" t="s">
        <v>463</v>
      </c>
    </row>
    <row r="199" spans="1:4" x14ac:dyDescent="0.25">
      <c r="A199" s="47" t="s">
        <v>331</v>
      </c>
      <c r="B199" s="49" t="s">
        <v>323</v>
      </c>
      <c r="C199" s="45" t="s">
        <v>448</v>
      </c>
      <c r="D199" s="44" t="s">
        <v>463</v>
      </c>
    </row>
    <row r="200" spans="1:4" x14ac:dyDescent="0.25">
      <c r="A200" s="47" t="s">
        <v>332</v>
      </c>
      <c r="B200" s="49" t="s">
        <v>323</v>
      </c>
      <c r="C200" s="45" t="s">
        <v>448</v>
      </c>
      <c r="D200" s="44" t="s">
        <v>463</v>
      </c>
    </row>
    <row r="201" spans="1:4" x14ac:dyDescent="0.25">
      <c r="A201" s="47" t="s">
        <v>333</v>
      </c>
      <c r="B201" s="49" t="s">
        <v>323</v>
      </c>
      <c r="C201" s="45" t="s">
        <v>448</v>
      </c>
      <c r="D201" s="44" t="s">
        <v>463</v>
      </c>
    </row>
    <row r="202" spans="1:4" x14ac:dyDescent="0.25">
      <c r="A202" s="47" t="s">
        <v>334</v>
      </c>
      <c r="B202" s="49" t="s">
        <v>323</v>
      </c>
      <c r="C202" s="45" t="s">
        <v>448</v>
      </c>
      <c r="D202" s="44" t="s">
        <v>463</v>
      </c>
    </row>
    <row r="203" spans="1:4" x14ac:dyDescent="0.25">
      <c r="A203" s="47" t="s">
        <v>335</v>
      </c>
      <c r="B203" s="49" t="s">
        <v>323</v>
      </c>
      <c r="C203" s="45" t="s">
        <v>448</v>
      </c>
      <c r="D203" s="44" t="s">
        <v>463</v>
      </c>
    </row>
    <row r="204" spans="1:4" x14ac:dyDescent="0.25">
      <c r="A204" s="47" t="s">
        <v>336</v>
      </c>
      <c r="B204" s="49" t="s">
        <v>323</v>
      </c>
      <c r="C204" s="45" t="s">
        <v>448</v>
      </c>
      <c r="D204" s="44" t="s">
        <v>463</v>
      </c>
    </row>
    <row r="205" spans="1:4" x14ac:dyDescent="0.25">
      <c r="A205" s="47" t="s">
        <v>337</v>
      </c>
      <c r="B205" s="49" t="s">
        <v>323</v>
      </c>
      <c r="C205" s="45" t="s">
        <v>448</v>
      </c>
      <c r="D205" s="44" t="s">
        <v>463</v>
      </c>
    </row>
    <row r="206" spans="1:4" x14ac:dyDescent="0.25">
      <c r="A206" s="47" t="s">
        <v>338</v>
      </c>
      <c r="B206" s="49" t="s">
        <v>323</v>
      </c>
      <c r="C206" s="45" t="s">
        <v>448</v>
      </c>
      <c r="D206" s="44" t="s">
        <v>463</v>
      </c>
    </row>
    <row r="207" spans="1:4" x14ac:dyDescent="0.25">
      <c r="A207" s="47" t="s">
        <v>339</v>
      </c>
      <c r="B207" s="49" t="s">
        <v>245</v>
      </c>
      <c r="C207" s="45" t="s">
        <v>448</v>
      </c>
      <c r="D207" s="44" t="s">
        <v>463</v>
      </c>
    </row>
    <row r="208" spans="1:4" x14ac:dyDescent="0.25">
      <c r="A208" s="47" t="s">
        <v>340</v>
      </c>
      <c r="B208" s="49" t="s">
        <v>245</v>
      </c>
      <c r="C208" s="45" t="s">
        <v>448</v>
      </c>
      <c r="D208" s="44" t="s">
        <v>463</v>
      </c>
    </row>
    <row r="209" spans="1:4" x14ac:dyDescent="0.25">
      <c r="A209" s="47" t="s">
        <v>341</v>
      </c>
      <c r="B209" s="49" t="s">
        <v>245</v>
      </c>
      <c r="C209" s="45" t="s">
        <v>448</v>
      </c>
      <c r="D209" s="44" t="s">
        <v>463</v>
      </c>
    </row>
    <row r="210" spans="1:4" x14ac:dyDescent="0.25">
      <c r="A210" s="47" t="s">
        <v>343</v>
      </c>
      <c r="B210" s="49" t="s">
        <v>342</v>
      </c>
      <c r="C210" s="45" t="s">
        <v>449</v>
      </c>
      <c r="D210" s="44" t="s">
        <v>463</v>
      </c>
    </row>
    <row r="211" spans="1:4" x14ac:dyDescent="0.25">
      <c r="A211" s="47" t="s">
        <v>344</v>
      </c>
      <c r="B211" s="49" t="s">
        <v>185</v>
      </c>
      <c r="C211" s="45" t="s">
        <v>449</v>
      </c>
      <c r="D211" s="44" t="s">
        <v>463</v>
      </c>
    </row>
    <row r="212" spans="1:4" x14ac:dyDescent="0.25">
      <c r="A212" s="47" t="s">
        <v>345</v>
      </c>
      <c r="B212" s="49" t="s">
        <v>228</v>
      </c>
      <c r="C212" s="45" t="s">
        <v>449</v>
      </c>
      <c r="D212" s="44" t="s">
        <v>463</v>
      </c>
    </row>
    <row r="213" spans="1:4" x14ac:dyDescent="0.25">
      <c r="A213" s="47" t="s">
        <v>346</v>
      </c>
      <c r="B213" s="49" t="s">
        <v>309</v>
      </c>
      <c r="C213" s="45" t="s">
        <v>449</v>
      </c>
      <c r="D213" s="44" t="s">
        <v>463</v>
      </c>
    </row>
    <row r="214" spans="1:4" x14ac:dyDescent="0.25">
      <c r="A214" s="47" t="s">
        <v>347</v>
      </c>
      <c r="B214" s="49" t="s">
        <v>323</v>
      </c>
      <c r="C214" s="45" t="s">
        <v>449</v>
      </c>
      <c r="D214" s="44" t="s">
        <v>463</v>
      </c>
    </row>
    <row r="215" spans="1:4" x14ac:dyDescent="0.25">
      <c r="A215" s="47" t="s">
        <v>348</v>
      </c>
      <c r="B215" s="49" t="s">
        <v>323</v>
      </c>
      <c r="C215" s="45" t="s">
        <v>449</v>
      </c>
      <c r="D215" s="44" t="s">
        <v>463</v>
      </c>
    </row>
    <row r="216" spans="1:4" x14ac:dyDescent="0.25">
      <c r="A216" s="47" t="s">
        <v>349</v>
      </c>
      <c r="B216" s="49" t="s">
        <v>323</v>
      </c>
      <c r="C216" s="45" t="s">
        <v>449</v>
      </c>
      <c r="D216" s="44" t="s">
        <v>463</v>
      </c>
    </row>
    <row r="217" spans="1:4" x14ac:dyDescent="0.25">
      <c r="A217" s="47" t="s">
        <v>350</v>
      </c>
      <c r="B217" s="49" t="s">
        <v>323</v>
      </c>
      <c r="C217" s="45" t="s">
        <v>449</v>
      </c>
      <c r="D217" s="44" t="s">
        <v>463</v>
      </c>
    </row>
    <row r="218" spans="1:4" x14ac:dyDescent="0.25">
      <c r="A218" s="47" t="s">
        <v>351</v>
      </c>
      <c r="B218" s="49" t="s">
        <v>119</v>
      </c>
      <c r="C218" s="45" t="s">
        <v>449</v>
      </c>
      <c r="D218" s="44" t="s">
        <v>463</v>
      </c>
    </row>
    <row r="219" spans="1:4" x14ac:dyDescent="0.25">
      <c r="A219" s="47" t="s">
        <v>352</v>
      </c>
      <c r="B219" s="49" t="s">
        <v>245</v>
      </c>
      <c r="C219" s="45" t="s">
        <v>449</v>
      </c>
      <c r="D219" s="44" t="s">
        <v>463</v>
      </c>
    </row>
    <row r="220" spans="1:4" x14ac:dyDescent="0.25">
      <c r="A220" s="47" t="s">
        <v>353</v>
      </c>
      <c r="B220" s="49" t="s">
        <v>245</v>
      </c>
      <c r="C220" s="45" t="s">
        <v>449</v>
      </c>
      <c r="D220" s="44" t="s">
        <v>463</v>
      </c>
    </row>
    <row r="221" spans="1:4" x14ac:dyDescent="0.25">
      <c r="A221" s="47" t="s">
        <v>355</v>
      </c>
      <c r="B221" s="49" t="s">
        <v>354</v>
      </c>
      <c r="C221" s="45" t="s">
        <v>450</v>
      </c>
      <c r="D221" s="44" t="s">
        <v>463</v>
      </c>
    </row>
    <row r="222" spans="1:4" x14ac:dyDescent="0.25">
      <c r="A222" s="47" t="s">
        <v>356</v>
      </c>
      <c r="B222" s="49" t="s">
        <v>178</v>
      </c>
      <c r="C222" s="45" t="s">
        <v>450</v>
      </c>
      <c r="D222" s="44" t="s">
        <v>463</v>
      </c>
    </row>
    <row r="223" spans="1:4" x14ac:dyDescent="0.25">
      <c r="A223" s="47" t="s">
        <v>357</v>
      </c>
      <c r="B223" s="49" t="s">
        <v>67</v>
      </c>
      <c r="C223" s="45" t="s">
        <v>450</v>
      </c>
      <c r="D223" s="44" t="s">
        <v>463</v>
      </c>
    </row>
    <row r="224" spans="1:4" x14ac:dyDescent="0.25">
      <c r="A224" s="47" t="s">
        <v>358</v>
      </c>
      <c r="B224" s="49" t="s">
        <v>303</v>
      </c>
      <c r="C224" s="45" t="s">
        <v>450</v>
      </c>
      <c r="D224" s="44" t="s">
        <v>463</v>
      </c>
    </row>
    <row r="225" spans="1:4" x14ac:dyDescent="0.25">
      <c r="A225" s="47" t="s">
        <v>360</v>
      </c>
      <c r="B225" s="51" t="s">
        <v>359</v>
      </c>
      <c r="C225" s="45" t="s">
        <v>450</v>
      </c>
      <c r="D225" s="44" t="s">
        <v>463</v>
      </c>
    </row>
    <row r="226" spans="1:4" x14ac:dyDescent="0.25">
      <c r="A226" s="52" t="s">
        <v>361</v>
      </c>
      <c r="B226" s="49" t="s">
        <v>359</v>
      </c>
      <c r="C226" s="45" t="s">
        <v>450</v>
      </c>
      <c r="D226" s="44" t="s">
        <v>463</v>
      </c>
    </row>
    <row r="227" spans="1:4" x14ac:dyDescent="0.25">
      <c r="A227" s="47" t="s">
        <v>362</v>
      </c>
      <c r="B227" s="49" t="s">
        <v>305</v>
      </c>
      <c r="C227" s="45" t="s">
        <v>450</v>
      </c>
      <c r="D227" s="44" t="s">
        <v>463</v>
      </c>
    </row>
    <row r="228" spans="1:4" x14ac:dyDescent="0.25">
      <c r="A228" s="47" t="s">
        <v>364</v>
      </c>
      <c r="B228" s="51" t="s">
        <v>363</v>
      </c>
      <c r="C228" s="45" t="s">
        <v>450</v>
      </c>
      <c r="D228" s="44" t="s">
        <v>463</v>
      </c>
    </row>
    <row r="229" spans="1:4" x14ac:dyDescent="0.25">
      <c r="A229" s="47" t="s">
        <v>366</v>
      </c>
      <c r="B229" s="51" t="s">
        <v>365</v>
      </c>
      <c r="C229" s="45" t="s">
        <v>450</v>
      </c>
      <c r="D229" s="44" t="s">
        <v>463</v>
      </c>
    </row>
    <row r="230" spans="1:4" x14ac:dyDescent="0.25">
      <c r="A230" s="47" t="s">
        <v>368</v>
      </c>
      <c r="B230" s="51" t="s">
        <v>367</v>
      </c>
      <c r="C230" s="45" t="s">
        <v>450</v>
      </c>
      <c r="D230" s="44" t="s">
        <v>463</v>
      </c>
    </row>
    <row r="231" spans="1:4" x14ac:dyDescent="0.25">
      <c r="A231" s="47" t="s">
        <v>369</v>
      </c>
      <c r="B231" s="49" t="s">
        <v>228</v>
      </c>
      <c r="C231" s="45" t="s">
        <v>450</v>
      </c>
      <c r="D231" s="44" t="s">
        <v>463</v>
      </c>
    </row>
    <row r="232" spans="1:4" x14ac:dyDescent="0.25">
      <c r="A232" s="47" t="s">
        <v>370</v>
      </c>
      <c r="B232" s="49" t="s">
        <v>309</v>
      </c>
      <c r="C232" s="45" t="s">
        <v>450</v>
      </c>
      <c r="D232" s="44" t="s">
        <v>463</v>
      </c>
    </row>
    <row r="233" spans="1:4" x14ac:dyDescent="0.25">
      <c r="A233" s="47" t="s">
        <v>371</v>
      </c>
      <c r="B233" s="49" t="s">
        <v>323</v>
      </c>
      <c r="C233" s="45" t="s">
        <v>450</v>
      </c>
      <c r="D233" s="44" t="s">
        <v>463</v>
      </c>
    </row>
    <row r="234" spans="1:4" x14ac:dyDescent="0.25">
      <c r="A234" s="47" t="s">
        <v>372</v>
      </c>
      <c r="B234" s="49" t="s">
        <v>323</v>
      </c>
      <c r="C234" s="45" t="s">
        <v>450</v>
      </c>
      <c r="D234" s="44" t="s">
        <v>463</v>
      </c>
    </row>
    <row r="235" spans="1:4" x14ac:dyDescent="0.25">
      <c r="A235" s="47" t="s">
        <v>373</v>
      </c>
      <c r="B235" s="49" t="s">
        <v>323</v>
      </c>
      <c r="C235" s="45" t="s">
        <v>450</v>
      </c>
      <c r="D235" s="44" t="s">
        <v>463</v>
      </c>
    </row>
    <row r="236" spans="1:4" x14ac:dyDescent="0.25">
      <c r="A236" s="47" t="s">
        <v>374</v>
      </c>
      <c r="B236" s="49" t="s">
        <v>323</v>
      </c>
      <c r="C236" s="45" t="s">
        <v>450</v>
      </c>
      <c r="D236" s="44" t="s">
        <v>463</v>
      </c>
    </row>
    <row r="237" spans="1:4" x14ac:dyDescent="0.25">
      <c r="A237" s="47" t="s">
        <v>375</v>
      </c>
      <c r="B237" s="49" t="s">
        <v>323</v>
      </c>
      <c r="C237" s="45" t="s">
        <v>450</v>
      </c>
      <c r="D237" s="44" t="s">
        <v>463</v>
      </c>
    </row>
    <row r="238" spans="1:4" x14ac:dyDescent="0.25">
      <c r="A238" s="52" t="s">
        <v>376</v>
      </c>
      <c r="B238" s="49" t="s">
        <v>323</v>
      </c>
      <c r="C238" s="45" t="s">
        <v>450</v>
      </c>
      <c r="D238" s="44" t="s">
        <v>463</v>
      </c>
    </row>
    <row r="239" spans="1:4" x14ac:dyDescent="0.25">
      <c r="A239" s="52" t="s">
        <v>377</v>
      </c>
      <c r="B239" s="49" t="s">
        <v>323</v>
      </c>
      <c r="C239" s="45" t="s">
        <v>450</v>
      </c>
      <c r="D239" s="44" t="s">
        <v>463</v>
      </c>
    </row>
    <row r="240" spans="1:4" x14ac:dyDescent="0.25">
      <c r="A240" s="52" t="s">
        <v>378</v>
      </c>
      <c r="B240" s="49" t="s">
        <v>243</v>
      </c>
      <c r="C240" s="45" t="s">
        <v>450</v>
      </c>
      <c r="D240" s="44" t="s">
        <v>463</v>
      </c>
    </row>
    <row r="241" spans="1:4" x14ac:dyDescent="0.25">
      <c r="A241" s="47" t="s">
        <v>379</v>
      </c>
      <c r="B241" s="49" t="s">
        <v>342</v>
      </c>
      <c r="C241" s="45" t="s">
        <v>451</v>
      </c>
      <c r="D241" s="44" t="s">
        <v>463</v>
      </c>
    </row>
    <row r="242" spans="1:4" x14ac:dyDescent="0.25">
      <c r="A242" s="47" t="s">
        <v>380</v>
      </c>
      <c r="B242" s="51" t="s">
        <v>359</v>
      </c>
      <c r="C242" s="45" t="s">
        <v>451</v>
      </c>
      <c r="D242" s="44" t="s">
        <v>463</v>
      </c>
    </row>
    <row r="243" spans="1:4" x14ac:dyDescent="0.25">
      <c r="A243" s="47" t="s">
        <v>381</v>
      </c>
      <c r="B243" s="49" t="s">
        <v>199</v>
      </c>
      <c r="C243" s="45" t="s">
        <v>451</v>
      </c>
      <c r="D243" s="44" t="s">
        <v>463</v>
      </c>
    </row>
    <row r="244" spans="1:4" x14ac:dyDescent="0.25">
      <c r="A244" s="47" t="s">
        <v>382</v>
      </c>
      <c r="B244" s="49" t="s">
        <v>228</v>
      </c>
      <c r="C244" s="45" t="s">
        <v>451</v>
      </c>
      <c r="D244" s="44" t="s">
        <v>463</v>
      </c>
    </row>
    <row r="245" spans="1:4" x14ac:dyDescent="0.25">
      <c r="A245" s="47" t="s">
        <v>383</v>
      </c>
      <c r="B245" s="49" t="s">
        <v>309</v>
      </c>
      <c r="C245" s="45" t="s">
        <v>451</v>
      </c>
      <c r="D245" s="44" t="s">
        <v>463</v>
      </c>
    </row>
    <row r="246" spans="1:4" x14ac:dyDescent="0.25">
      <c r="A246" s="47" t="s">
        <v>384</v>
      </c>
      <c r="B246" s="49" t="s">
        <v>323</v>
      </c>
      <c r="C246" s="45" t="s">
        <v>451</v>
      </c>
      <c r="D246" s="44" t="s">
        <v>463</v>
      </c>
    </row>
    <row r="247" spans="1:4" x14ac:dyDescent="0.25">
      <c r="A247" s="47" t="s">
        <v>385</v>
      </c>
      <c r="B247" s="49" t="s">
        <v>323</v>
      </c>
      <c r="C247" s="45" t="s">
        <v>451</v>
      </c>
      <c r="D247" s="44" t="s">
        <v>463</v>
      </c>
    </row>
    <row r="248" spans="1:4" x14ac:dyDescent="0.25">
      <c r="A248" s="47" t="s">
        <v>386</v>
      </c>
      <c r="B248" s="49" t="s">
        <v>119</v>
      </c>
      <c r="C248" s="45" t="s">
        <v>451</v>
      </c>
      <c r="D248" s="44" t="s">
        <v>463</v>
      </c>
    </row>
    <row r="249" spans="1:4" x14ac:dyDescent="0.25">
      <c r="A249" s="47" t="s">
        <v>387</v>
      </c>
      <c r="B249" s="49" t="s">
        <v>342</v>
      </c>
      <c r="C249" s="45" t="s">
        <v>452</v>
      </c>
      <c r="D249" s="44" t="s">
        <v>463</v>
      </c>
    </row>
    <row r="250" spans="1:4" x14ac:dyDescent="0.25">
      <c r="A250" s="47" t="s">
        <v>388</v>
      </c>
      <c r="B250" s="49" t="s">
        <v>119</v>
      </c>
      <c r="C250" s="45" t="s">
        <v>452</v>
      </c>
      <c r="D250" s="44" t="s">
        <v>463</v>
      </c>
    </row>
    <row r="251" spans="1:4" x14ac:dyDescent="0.25">
      <c r="A251" s="47" t="s">
        <v>389</v>
      </c>
      <c r="B251" s="49" t="s">
        <v>245</v>
      </c>
      <c r="C251" s="45" t="s">
        <v>452</v>
      </c>
      <c r="D251" s="44" t="s">
        <v>463</v>
      </c>
    </row>
    <row r="252" spans="1:4" x14ac:dyDescent="0.25">
      <c r="A252" s="47" t="s">
        <v>390</v>
      </c>
      <c r="B252" s="49" t="s">
        <v>245</v>
      </c>
      <c r="C252" s="45" t="s">
        <v>452</v>
      </c>
      <c r="D252" s="44" t="s">
        <v>463</v>
      </c>
    </row>
    <row r="253" spans="1:4" x14ac:dyDescent="0.25">
      <c r="A253" s="47" t="s">
        <v>391</v>
      </c>
      <c r="B253" s="49" t="s">
        <v>245</v>
      </c>
      <c r="C253" s="45" t="s">
        <v>452</v>
      </c>
      <c r="D253" s="44" t="s">
        <v>463</v>
      </c>
    </row>
    <row r="254" spans="1:4" x14ac:dyDescent="0.25">
      <c r="A254" s="47" t="s">
        <v>392</v>
      </c>
      <c r="B254" s="49" t="s">
        <v>342</v>
      </c>
      <c r="C254" s="45" t="s">
        <v>453</v>
      </c>
      <c r="D254" s="44" t="s">
        <v>463</v>
      </c>
    </row>
    <row r="255" spans="1:4" x14ac:dyDescent="0.25">
      <c r="A255" s="47" t="s">
        <v>394</v>
      </c>
      <c r="B255" s="49" t="s">
        <v>393</v>
      </c>
      <c r="C255" s="45" t="s">
        <v>453</v>
      </c>
      <c r="D255" s="44" t="s">
        <v>463</v>
      </c>
    </row>
    <row r="256" spans="1:4" x14ac:dyDescent="0.25">
      <c r="A256" s="47" t="s">
        <v>396</v>
      </c>
      <c r="B256" s="49" t="s">
        <v>395</v>
      </c>
      <c r="C256" s="45" t="s">
        <v>453</v>
      </c>
      <c r="D256" s="44" t="s">
        <v>463</v>
      </c>
    </row>
    <row r="257" spans="1:4" x14ac:dyDescent="0.25">
      <c r="A257" s="52" t="s">
        <v>397</v>
      </c>
      <c r="B257" s="49" t="s">
        <v>309</v>
      </c>
      <c r="C257" s="45" t="s">
        <v>453</v>
      </c>
      <c r="D257" s="44" t="s">
        <v>463</v>
      </c>
    </row>
    <row r="258" spans="1:4" x14ac:dyDescent="0.25">
      <c r="A258" s="52" t="s">
        <v>398</v>
      </c>
      <c r="B258" s="49" t="s">
        <v>309</v>
      </c>
      <c r="C258" s="45" t="s">
        <v>453</v>
      </c>
      <c r="D258" s="44" t="s">
        <v>463</v>
      </c>
    </row>
    <row r="259" spans="1:4" x14ac:dyDescent="0.25">
      <c r="A259" s="52" t="s">
        <v>399</v>
      </c>
      <c r="B259" s="49" t="s">
        <v>309</v>
      </c>
      <c r="C259" s="45" t="s">
        <v>453</v>
      </c>
      <c r="D259" s="44" t="s">
        <v>463</v>
      </c>
    </row>
    <row r="260" spans="1:4" x14ac:dyDescent="0.25">
      <c r="A260" s="52" t="s">
        <v>400</v>
      </c>
      <c r="B260" s="49" t="s">
        <v>309</v>
      </c>
      <c r="C260" s="45" t="s">
        <v>453</v>
      </c>
      <c r="D260" s="44" t="s">
        <v>463</v>
      </c>
    </row>
    <row r="261" spans="1:4" x14ac:dyDescent="0.25">
      <c r="A261" s="52" t="s">
        <v>401</v>
      </c>
      <c r="B261" s="49" t="s">
        <v>309</v>
      </c>
      <c r="C261" s="45" t="s">
        <v>453</v>
      </c>
      <c r="D261" s="44" t="s">
        <v>463</v>
      </c>
    </row>
    <row r="262" spans="1:4" x14ac:dyDescent="0.25">
      <c r="A262" s="52" t="s">
        <v>402</v>
      </c>
      <c r="B262" s="51" t="s">
        <v>323</v>
      </c>
      <c r="C262" s="45" t="s">
        <v>453</v>
      </c>
      <c r="D262" s="44" t="s">
        <v>463</v>
      </c>
    </row>
    <row r="263" spans="1:4" x14ac:dyDescent="0.25">
      <c r="A263" s="52" t="s">
        <v>403</v>
      </c>
      <c r="B263" s="49" t="s">
        <v>119</v>
      </c>
      <c r="C263" s="45" t="s">
        <v>453</v>
      </c>
      <c r="D263" s="44" t="s">
        <v>463</v>
      </c>
    </row>
    <row r="264" spans="1:4" x14ac:dyDescent="0.25">
      <c r="A264" s="47" t="s">
        <v>404</v>
      </c>
      <c r="B264" s="49" t="s">
        <v>245</v>
      </c>
      <c r="C264" s="45" t="s">
        <v>453</v>
      </c>
      <c r="D264" s="44" t="s">
        <v>463</v>
      </c>
    </row>
    <row r="265" spans="1:4" x14ac:dyDescent="0.25">
      <c r="A265" s="47" t="s">
        <v>405</v>
      </c>
      <c r="B265" s="49" t="s">
        <v>245</v>
      </c>
      <c r="C265" s="45" t="s">
        <v>453</v>
      </c>
      <c r="D265" s="44" t="s">
        <v>463</v>
      </c>
    </row>
    <row r="266" spans="1:4" x14ac:dyDescent="0.25">
      <c r="A266" s="47" t="s">
        <v>406</v>
      </c>
      <c r="B266" s="49" t="s">
        <v>245</v>
      </c>
      <c r="C266" s="45" t="s">
        <v>453</v>
      </c>
      <c r="D266" s="44" t="s">
        <v>463</v>
      </c>
    </row>
    <row r="267" spans="1:4" x14ac:dyDescent="0.25">
      <c r="A267" s="52" t="s">
        <v>408</v>
      </c>
      <c r="B267" s="51" t="s">
        <v>407</v>
      </c>
      <c r="C267" s="45" t="s">
        <v>454</v>
      </c>
      <c r="D267" s="44" t="s">
        <v>463</v>
      </c>
    </row>
    <row r="268" spans="1:4" x14ac:dyDescent="0.25">
      <c r="A268" s="52" t="s">
        <v>410</v>
      </c>
      <c r="B268" s="51" t="s">
        <v>409</v>
      </c>
      <c r="C268" s="45" t="s">
        <v>454</v>
      </c>
      <c r="D268" s="44" t="s">
        <v>463</v>
      </c>
    </row>
    <row r="269" spans="1:4" x14ac:dyDescent="0.25">
      <c r="A269" s="52" t="s">
        <v>411</v>
      </c>
      <c r="B269" s="51" t="s">
        <v>245</v>
      </c>
      <c r="C269" s="45" t="s">
        <v>454</v>
      </c>
      <c r="D269" s="44" t="s">
        <v>463</v>
      </c>
    </row>
    <row r="270" spans="1:4" x14ac:dyDescent="0.25">
      <c r="A270" s="52" t="s">
        <v>412</v>
      </c>
      <c r="B270" s="51" t="s">
        <v>303</v>
      </c>
      <c r="C270" s="45" t="s">
        <v>454</v>
      </c>
      <c r="D270" s="44" t="s">
        <v>463</v>
      </c>
    </row>
    <row r="271" spans="1:4" x14ac:dyDescent="0.25">
      <c r="A271" s="52" t="s">
        <v>414</v>
      </c>
      <c r="B271" s="51" t="s">
        <v>413</v>
      </c>
      <c r="C271" s="45" t="s">
        <v>454</v>
      </c>
      <c r="D271" s="44" t="s">
        <v>463</v>
      </c>
    </row>
    <row r="272" spans="1:4" x14ac:dyDescent="0.25">
      <c r="A272" s="52" t="s">
        <v>415</v>
      </c>
      <c r="B272" s="49" t="s">
        <v>393</v>
      </c>
      <c r="C272" s="45" t="s">
        <v>454</v>
      </c>
      <c r="D272" s="44" t="s">
        <v>463</v>
      </c>
    </row>
    <row r="273" spans="1:4" x14ac:dyDescent="0.25">
      <c r="A273" s="47" t="s">
        <v>416</v>
      </c>
      <c r="B273" s="49" t="s">
        <v>199</v>
      </c>
      <c r="C273" s="45" t="s">
        <v>454</v>
      </c>
      <c r="D273" s="44" t="s">
        <v>463</v>
      </c>
    </row>
    <row r="274" spans="1:4" x14ac:dyDescent="0.25">
      <c r="A274" s="52" t="s">
        <v>417</v>
      </c>
      <c r="B274" s="49" t="s">
        <v>309</v>
      </c>
      <c r="C274" s="45" t="s">
        <v>454</v>
      </c>
      <c r="D274" s="44" t="s">
        <v>463</v>
      </c>
    </row>
    <row r="275" spans="1:4" x14ac:dyDescent="0.25">
      <c r="A275" s="52" t="s">
        <v>419</v>
      </c>
      <c r="B275" s="49" t="s">
        <v>418</v>
      </c>
      <c r="C275" s="45" t="s">
        <v>454</v>
      </c>
      <c r="D275" s="44" t="s">
        <v>463</v>
      </c>
    </row>
    <row r="276" spans="1:4" x14ac:dyDescent="0.25">
      <c r="A276" s="52" t="s">
        <v>420</v>
      </c>
      <c r="B276" s="49" t="s">
        <v>418</v>
      </c>
      <c r="C276" s="45" t="s">
        <v>454</v>
      </c>
      <c r="D276" s="44" t="s">
        <v>463</v>
      </c>
    </row>
    <row r="277" spans="1:4" x14ac:dyDescent="0.25">
      <c r="A277" s="47" t="s">
        <v>422</v>
      </c>
      <c r="B277" s="49" t="s">
        <v>421</v>
      </c>
      <c r="C277" s="45" t="s">
        <v>454</v>
      </c>
      <c r="D277" s="44" t="s">
        <v>463</v>
      </c>
    </row>
    <row r="278" spans="1:4" x14ac:dyDescent="0.25">
      <c r="A278" s="47" t="s">
        <v>423</v>
      </c>
      <c r="B278" s="49" t="s">
        <v>421</v>
      </c>
      <c r="C278" s="45" t="s">
        <v>454</v>
      </c>
      <c r="D278" s="44" t="s">
        <v>463</v>
      </c>
    </row>
    <row r="279" spans="1:4" x14ac:dyDescent="0.25">
      <c r="A279" s="47" t="s">
        <v>424</v>
      </c>
      <c r="B279" s="49" t="s">
        <v>421</v>
      </c>
      <c r="C279" s="45" t="s">
        <v>454</v>
      </c>
      <c r="D279" s="44" t="s">
        <v>463</v>
      </c>
    </row>
    <row r="280" spans="1:4" x14ac:dyDescent="0.25">
      <c r="A280" s="47" t="s">
        <v>425</v>
      </c>
      <c r="B280" s="49" t="s">
        <v>421</v>
      </c>
      <c r="C280" s="45" t="s">
        <v>454</v>
      </c>
      <c r="D280" s="44" t="s">
        <v>463</v>
      </c>
    </row>
    <row r="281" spans="1:4" x14ac:dyDescent="0.25">
      <c r="A281" s="47" t="s">
        <v>426</v>
      </c>
      <c r="B281" s="49" t="s">
        <v>421</v>
      </c>
      <c r="C281" s="45" t="s">
        <v>454</v>
      </c>
      <c r="D281" s="44" t="s">
        <v>463</v>
      </c>
    </row>
    <row r="282" spans="1:4" x14ac:dyDescent="0.25">
      <c r="A282" s="47" t="s">
        <v>427</v>
      </c>
      <c r="B282" s="49" t="s">
        <v>119</v>
      </c>
      <c r="C282" s="45" t="s">
        <v>454</v>
      </c>
      <c r="D282" s="44" t="s">
        <v>463</v>
      </c>
    </row>
    <row r="283" spans="1:4" x14ac:dyDescent="0.25">
      <c r="A283" s="52" t="s">
        <v>428</v>
      </c>
      <c r="B283" s="49" t="s">
        <v>245</v>
      </c>
      <c r="C283" s="45" t="s">
        <v>454</v>
      </c>
      <c r="D283" s="44" t="s">
        <v>463</v>
      </c>
    </row>
    <row r="284" spans="1:4" x14ac:dyDescent="0.25">
      <c r="A284" s="52" t="s">
        <v>429</v>
      </c>
      <c r="B284" s="49" t="s">
        <v>245</v>
      </c>
      <c r="C284" s="45" t="s">
        <v>454</v>
      </c>
      <c r="D284" s="44" t="s">
        <v>463</v>
      </c>
    </row>
    <row r="285" spans="1:4" x14ac:dyDescent="0.25">
      <c r="A285" s="47" t="s">
        <v>430</v>
      </c>
      <c r="B285" s="49" t="s">
        <v>413</v>
      </c>
      <c r="C285" s="45" t="s">
        <v>455</v>
      </c>
      <c r="D285" s="44" t="s">
        <v>463</v>
      </c>
    </row>
    <row r="286" spans="1:4" x14ac:dyDescent="0.25">
      <c r="A286" s="47" t="s">
        <v>431</v>
      </c>
      <c r="B286" s="53" t="s">
        <v>236</v>
      </c>
      <c r="C286" s="45" t="s">
        <v>455</v>
      </c>
      <c r="D286" s="44" t="s">
        <v>463</v>
      </c>
    </row>
    <row r="287" spans="1:4" x14ac:dyDescent="0.25">
      <c r="A287" s="47" t="s">
        <v>433</v>
      </c>
      <c r="B287" s="53" t="s">
        <v>432</v>
      </c>
      <c r="C287" s="45" t="s">
        <v>456</v>
      </c>
      <c r="D287" s="44" t="s">
        <v>463</v>
      </c>
    </row>
    <row r="288" spans="1:4" x14ac:dyDescent="0.25">
      <c r="A288" s="47" t="s">
        <v>434</v>
      </c>
      <c r="B288" s="49" t="s">
        <v>413</v>
      </c>
      <c r="C288" s="45" t="s">
        <v>457</v>
      </c>
      <c r="D288" s="44" t="s">
        <v>463</v>
      </c>
    </row>
    <row r="289" spans="1:4" x14ac:dyDescent="0.25">
      <c r="A289" s="47" t="s">
        <v>435</v>
      </c>
      <c r="B289" s="53" t="s">
        <v>236</v>
      </c>
      <c r="C289" s="45" t="s">
        <v>457</v>
      </c>
      <c r="D289" s="44" t="s">
        <v>463</v>
      </c>
    </row>
  </sheetData>
  <autoFilter ref="A1:B28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D1" sqref="D1:E1"/>
    </sheetView>
  </sheetViews>
  <sheetFormatPr baseColWidth="10" defaultRowHeight="15" x14ac:dyDescent="0.25"/>
  <cols>
    <col min="1" max="1" width="42.140625" bestFit="1" customWidth="1"/>
    <col min="2" max="2" width="17.42578125" customWidth="1"/>
    <col min="3" max="4" width="17.42578125" style="44" customWidth="1"/>
    <col min="5" max="5" width="17.42578125" customWidth="1"/>
  </cols>
  <sheetData>
    <row r="1" spans="1:7" s="56" customFormat="1" x14ac:dyDescent="0.25">
      <c r="A1" s="93" t="s">
        <v>47</v>
      </c>
      <c r="B1" s="95" t="s">
        <v>460</v>
      </c>
      <c r="C1" s="96"/>
      <c r="D1" s="95" t="s">
        <v>461</v>
      </c>
      <c r="E1" s="96"/>
    </row>
    <row r="2" spans="1:7" s="56" customFormat="1" x14ac:dyDescent="0.25">
      <c r="A2" s="94"/>
      <c r="B2" s="58" t="s">
        <v>458</v>
      </c>
      <c r="C2" s="58" t="s">
        <v>459</v>
      </c>
      <c r="D2" s="58" t="s">
        <v>458</v>
      </c>
      <c r="E2" s="58" t="s">
        <v>459</v>
      </c>
    </row>
    <row r="3" spans="1:7" ht="15.75" x14ac:dyDescent="0.3">
      <c r="A3" s="57" t="s">
        <v>51</v>
      </c>
      <c r="B3" s="59"/>
      <c r="C3" s="59"/>
      <c r="D3" s="59">
        <v>30</v>
      </c>
      <c r="E3" s="59">
        <v>30</v>
      </c>
      <c r="F3" s="60">
        <f>+SUM(B3:E3)</f>
        <v>60</v>
      </c>
      <c r="G3" t="s">
        <v>464</v>
      </c>
    </row>
    <row r="4" spans="1:7" ht="15.75" x14ac:dyDescent="0.3">
      <c r="A4" s="57" t="s">
        <v>52</v>
      </c>
      <c r="B4" s="59"/>
      <c r="C4" s="59"/>
      <c r="D4" s="59"/>
      <c r="E4" s="59"/>
      <c r="F4" s="60">
        <f t="shared" ref="F4:F12" si="0">+SUM(B4:E4)</f>
        <v>0</v>
      </c>
      <c r="G4" t="s">
        <v>465</v>
      </c>
    </row>
    <row r="5" spans="1:7" ht="15.75" x14ac:dyDescent="0.3">
      <c r="A5" s="57" t="s">
        <v>53</v>
      </c>
      <c r="B5" s="59">
        <v>720</v>
      </c>
      <c r="C5" s="59">
        <v>720</v>
      </c>
      <c r="D5" s="59"/>
      <c r="E5" s="59"/>
      <c r="F5" s="60">
        <f t="shared" si="0"/>
        <v>1440</v>
      </c>
      <c r="G5" s="44" t="s">
        <v>466</v>
      </c>
    </row>
    <row r="6" spans="1:7" ht="15.75" x14ac:dyDescent="0.3">
      <c r="A6" s="57" t="s">
        <v>54</v>
      </c>
      <c r="B6" s="59"/>
      <c r="C6" s="59"/>
      <c r="D6" s="59"/>
      <c r="E6" s="59"/>
      <c r="F6" s="60">
        <f t="shared" si="0"/>
        <v>0</v>
      </c>
      <c r="G6" s="44" t="s">
        <v>467</v>
      </c>
    </row>
    <row r="7" spans="1:7" ht="15.75" x14ac:dyDescent="0.3">
      <c r="A7" s="57" t="s">
        <v>55</v>
      </c>
      <c r="B7" s="59"/>
      <c r="C7" s="59"/>
      <c r="D7" s="59"/>
      <c r="E7" s="59"/>
      <c r="F7" s="60">
        <f t="shared" si="0"/>
        <v>0</v>
      </c>
      <c r="G7" s="44" t="s">
        <v>469</v>
      </c>
    </row>
    <row r="8" spans="1:7" ht="15.75" x14ac:dyDescent="0.3">
      <c r="A8" s="57" t="s">
        <v>56</v>
      </c>
      <c r="B8" s="59"/>
      <c r="C8" s="59"/>
      <c r="D8" s="59"/>
      <c r="E8" s="59"/>
      <c r="F8" s="60">
        <f t="shared" si="0"/>
        <v>0</v>
      </c>
      <c r="G8" s="44" t="s">
        <v>468</v>
      </c>
    </row>
    <row r="9" spans="1:7" ht="15.75" x14ac:dyDescent="0.3">
      <c r="A9" s="57" t="s">
        <v>57</v>
      </c>
      <c r="B9" s="59"/>
      <c r="C9" s="59"/>
      <c r="D9" s="59"/>
      <c r="E9" s="59"/>
      <c r="F9" s="60">
        <f t="shared" si="0"/>
        <v>0</v>
      </c>
      <c r="G9" s="44" t="s">
        <v>470</v>
      </c>
    </row>
    <row r="10" spans="1:7" ht="15.75" x14ac:dyDescent="0.3">
      <c r="A10" s="57" t="s">
        <v>58</v>
      </c>
      <c r="B10" s="59"/>
      <c r="C10" s="59"/>
      <c r="D10" s="59"/>
      <c r="E10" s="59"/>
      <c r="F10" s="60">
        <f t="shared" si="0"/>
        <v>0</v>
      </c>
      <c r="G10" s="44" t="s">
        <v>471</v>
      </c>
    </row>
    <row r="11" spans="1:7" ht="15.75" x14ac:dyDescent="0.3">
      <c r="A11" s="57" t="s">
        <v>59</v>
      </c>
      <c r="B11" s="59"/>
      <c r="C11" s="59"/>
      <c r="D11" s="59"/>
      <c r="E11" s="59"/>
      <c r="F11" s="60">
        <f t="shared" si="0"/>
        <v>0</v>
      </c>
      <c r="G11" s="44" t="s">
        <v>472</v>
      </c>
    </row>
    <row r="12" spans="1:7" ht="15.75" x14ac:dyDescent="0.3">
      <c r="A12" s="57" t="s">
        <v>60</v>
      </c>
      <c r="B12" s="59"/>
      <c r="C12" s="59"/>
      <c r="D12" s="59"/>
      <c r="E12" s="59"/>
      <c r="F12" s="60">
        <f t="shared" si="0"/>
        <v>0</v>
      </c>
      <c r="G12" s="44" t="s">
        <v>473</v>
      </c>
    </row>
  </sheetData>
  <mergeCells count="3">
    <mergeCell ref="A1:A2"/>
    <mergeCell ref="B1:C1"/>
    <mergeCell ref="D1:E1"/>
  </mergeCells>
  <pageMargins left="0.70866141732283472" right="0.70866141732283472" top="0.74803149606299213" bottom="0.74803149606299213" header="0.31496062992125984" footer="0.31496062992125984"/>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DE SOLICITUD</vt:lpstr>
      <vt:lpstr>LISTADO</vt:lpstr>
      <vt:lpstr>PASAJES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Eugenia Tintaya Maquera</cp:lastModifiedBy>
  <cp:lastPrinted>2015-02-19T20:18:02Z</cp:lastPrinted>
  <dcterms:created xsi:type="dcterms:W3CDTF">2015-02-08T05:12:10Z</dcterms:created>
  <dcterms:modified xsi:type="dcterms:W3CDTF">2015-02-23T20:27:49Z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96 96 800 600</vt:lpwstr>
  </property>
</Properties>
</file>